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R:\OL-Arch\rsm\01_Przetarg_luty_2026\strona www\"/>
    </mc:Choice>
  </mc:AlternateContent>
  <bookViews>
    <workbookView xWindow="0" yWindow="150" windowWidth="19185" windowHeight="9975"/>
  </bookViews>
  <sheets>
    <sheet name="Formularz ofertowy - przetarg " sheetId="1" r:id="rId1"/>
    <sheet name="OWS" sheetId="6" r:id="rId2"/>
  </sheets>
  <definedNames>
    <definedName name="_xlnm.Print_Area" localSheetId="0">'Formularz ofertowy - przetarg '!$A$1:$H$143</definedName>
    <definedName name="OLE_LINK1" localSheetId="0">'Formularz ofertowy - przetarg '!#REF!</definedName>
    <definedName name="OLE_LINK2" localSheetId="0">'Formularz ofertowy - przetarg '!$B$54</definedName>
  </definedNames>
  <calcPr calcId="162913"/>
</workbook>
</file>

<file path=xl/calcChain.xml><?xml version="1.0" encoding="utf-8"?>
<calcChain xmlns="http://schemas.openxmlformats.org/spreadsheetml/2006/main">
  <c r="G60" i="1" l="1"/>
  <c r="G59" i="1"/>
  <c r="G58" i="1"/>
  <c r="G57" i="1"/>
  <c r="G56" i="1"/>
  <c r="G55" i="1"/>
  <c r="G54" i="1"/>
  <c r="G53" i="1"/>
  <c r="H61" i="1"/>
  <c r="G68" i="1"/>
  <c r="G67" i="1"/>
  <c r="G66" i="1"/>
  <c r="G65" i="1"/>
  <c r="G64" i="1"/>
  <c r="G63" i="1"/>
  <c r="G62" i="1"/>
  <c r="H73" i="1"/>
  <c r="G72" i="1"/>
  <c r="G71" i="1"/>
  <c r="G70" i="1"/>
  <c r="H77" i="1"/>
  <c r="H75" i="1"/>
  <c r="G79" i="1"/>
  <c r="G61" i="1" l="1"/>
  <c r="G73" i="1"/>
  <c r="G69" i="1"/>
  <c r="G86" i="1"/>
  <c r="G96" i="1"/>
  <c r="G94" i="1"/>
  <c r="G92" i="1"/>
  <c r="H96" i="1"/>
  <c r="H94" i="1"/>
  <c r="H92" i="1"/>
  <c r="H82" i="1" l="1"/>
  <c r="H80" i="1" l="1"/>
  <c r="G74" i="1" l="1"/>
  <c r="G75" i="1" s="1"/>
  <c r="G76" i="1"/>
  <c r="G77" i="1" s="1"/>
  <c r="G78" i="1"/>
  <c r="G80" i="1" s="1"/>
  <c r="G84" i="1" l="1"/>
  <c r="G85" i="1"/>
  <c r="G87" i="1"/>
  <c r="G81" i="1" l="1"/>
  <c r="G82" i="1" s="1"/>
  <c r="G83" i="1"/>
  <c r="G88" i="1" s="1"/>
  <c r="H33" i="1"/>
  <c r="H34" i="1"/>
  <c r="H35" i="1"/>
  <c r="H36" i="1"/>
  <c r="H37" i="1"/>
  <c r="H38" i="1"/>
  <c r="H39" i="1"/>
  <c r="H40" i="1"/>
  <c r="H41" i="1"/>
  <c r="H42" i="1"/>
  <c r="H43" i="1"/>
  <c r="H44" i="1"/>
  <c r="H45" i="1"/>
  <c r="H46" i="1"/>
  <c r="H47" i="1"/>
  <c r="H48" i="1"/>
  <c r="H49" i="1"/>
  <c r="H50" i="1"/>
</calcChain>
</file>

<file path=xl/sharedStrings.xml><?xml version="1.0" encoding="utf-8"?>
<sst xmlns="http://schemas.openxmlformats.org/spreadsheetml/2006/main" count="256" uniqueCount="237">
  <si>
    <t>..............................................................................................</t>
  </si>
  <si>
    <t>.............................................................................................</t>
  </si>
  <si>
    <t>...........................................................................................</t>
  </si>
  <si>
    <t>OFERTA</t>
  </si>
  <si>
    <t>........................................................</t>
  </si>
  <si>
    <t>UWAGA 1:</t>
  </si>
  <si>
    <t>1. Do reprezentowania mnie (nas) w przetargu upoważniam(-y):</t>
  </si>
  <si>
    <t>a). ................................................................................................................................................. ,</t>
  </si>
  <si>
    <t>b). ................................................................................................................................................. ,</t>
  </si>
  <si>
    <t>3. Załącznikami do niniejszej oferty są:</t>
  </si>
  <si>
    <t>na pozycję(-e) przetargową(-e) nr ……………………………………..</t>
  </si>
  <si>
    <t>Nr poz. przet.</t>
  </si>
  <si>
    <t>(imię i nazwisko)</t>
  </si>
  <si>
    <t>(adres zamieszkania)</t>
  </si>
  <si>
    <t>(nazwa podmiotu)</t>
  </si>
  <si>
    <t>(adres siedziby)</t>
  </si>
  <si>
    <t>Rok prod.</t>
  </si>
  <si>
    <t>- uważam(-y) się za związanego (-ych) niniejszą ofertą począwszy od upływu terminu składania ofert do czasu zawarcia umowy sprzedaży;</t>
  </si>
  <si>
    <t>Obowiązek informacyjny Agencji Mienia Wojskowego w przypadku pozyskiwania danych osobowych w zakresie obrotu rzeczami ruchomymi niekoncesjonowanymi</t>
  </si>
  <si>
    <t>Tel. ……………………………………………</t>
  </si>
  <si>
    <t>Oświadczam, że zapoznałam/zapoznałem się z powyższą informacją zgodną z art. 13 RODO.</t>
  </si>
  <si>
    <t>e-mail - ………………………………………………………………………………………</t>
  </si>
  <si>
    <t>..........................................................................................................................................................................................................................</t>
  </si>
  <si>
    <t>.............................., dnia .......................</t>
  </si>
  <si>
    <t>………………………………………………………………………………………………………………………………………………….</t>
  </si>
  <si>
    <t>- numer konta na które ma być zwrócone wadium .............................................................................................................................................</t>
  </si>
  <si>
    <t>Oświadczam, że:</t>
  </si>
  <si>
    <t>Nr fabryczny</t>
  </si>
  <si>
    <t>Cena wywoławcza netto (zł) za poz. przet.</t>
  </si>
  <si>
    <t>Nazwa odpadów</t>
  </si>
  <si>
    <t>Nazwa rzeczy ruchomych niekoncesjonowanych</t>
  </si>
  <si>
    <t>UWAGA 2:</t>
  </si>
  <si>
    <t xml:space="preserve"> - akceptuję(-my) zasadnicze warunki umowy sprzedaży i w przypadku wybrania mojej (naszej) oferty zobowiązuję(-my) się do jej podpisania na warunkach określonych przez organizatora przetargu w zaproszeniu, jeżeli jest wymagana przez organizatora przetargu.</t>
  </si>
  <si>
    <t>2. Osobą do kontaktu w sprawie odbioru zakupionego mienia jest: …………...………………...…………...…….… tel. ……..................…</t>
  </si>
  <si>
    <r>
      <rPr>
        <b/>
        <sz val="11"/>
        <color theme="1"/>
        <rFont val="Times New Roman"/>
        <family val="1"/>
        <charset val="238"/>
      </rPr>
      <t>Wyrażam zgodę</t>
    </r>
    <r>
      <rPr>
        <sz val="11"/>
        <color theme="1"/>
        <rFont val="Times New Roman"/>
        <family val="1"/>
        <charset val="238"/>
      </rPr>
      <t xml:space="preserve"> na przesłanie zawiadomienia o wyniku przetargu drogą elektroniczną na adres: </t>
    </r>
  </si>
  <si>
    <t>Wysokość 
wadium (zł)</t>
  </si>
  <si>
    <t xml:space="preserve"> - wadium w wysokości …………...……….....……… zostało wniesione.</t>
  </si>
  <si>
    <t>Postanowienia zawarte w niniejszych OWS mogą być zmieniane jedynie w formie pisemnej pod rygorem nieważności.</t>
  </si>
  <si>
    <t>Na wybrane przez Sprzedawcę pozycje przetargowe, zawarta zostanie pisemna umowa sprzedaży, która wyłącza stosowanie OWS tylko w zakresie uregulowanym w niej w sposób odmienny. Pisemna umowa sprzedaży może zawierać dodatkowe uregulowania nie ujęte w OWS.</t>
  </si>
  <si>
    <t>Sprzedawca zastrzega sobie prawo przesunięcia terminu rozpoczęcia przetargu, wycofania z przetargu poszczególnych pozycji przetargowych oraz unieważnienia przetargu bez podania przyczyny i bez możliwości dochodzenia jakichkolwiek roszczeń oraz odszkodowań przez uczestników przetargu na każdym jego etapie.</t>
  </si>
  <si>
    <t>Zawiadomienie Oferenta o przyjęciu oferty oznacza zawarcie umowy sprzedaży w trybie przetargu.</t>
  </si>
  <si>
    <t>W przypadku uznania przez Sprzedawcę zgłoszonej niezgodności stanu faktycznego RRN z ofertą sprzedaży, Nabywca ma prawo zrezygnować z zakupu bez prawa do odszkodowania i rekompensaty. Uprawnienie Nabywcy do rezygnacji z zakupu ogranicza się wyłącznie do RRN uznanych za niezgodne z ofertą sprzedaży.</t>
  </si>
  <si>
    <t>Za datę przejścia prawa własności zakupionych od Sprzedawcy RRN oraz ryzyka przypadkowej utraty/uszkodzenia przedmiotu umowy sprzedaży, uważa się datę podpisania przez Nabywcę i osobę wydającą dowodu wydania WZ.</t>
  </si>
  <si>
    <t>Warunkiem realizacji odbioru jest dokonanie zapłaty za zakupione RRN, podpisanie przez Nabywcę umowy sprzedaży i jej przekazanie Sprzedawcy (jeżeli pisemna umowa sprzedaży była wymagana przez Sprzedawcę) oraz posiadanie i okazanie dokumentu wydania WZ.</t>
  </si>
  <si>
    <t>Oferent oświadcza, że znana mu jest jakość odpadów, sposób ich magazynowania i możliwości załadunkowe.</t>
  </si>
  <si>
    <t>Sprzedawca zastrzega sobie prawo do potrącenia naliczonych kar umownych z wpłaconej przez Nabywcę kwoty na poczet niezrealizowanej części umowy.</t>
  </si>
  <si>
    <t>Sprzedawca zastrzega możliwość dochodzenia odszkodowania uzupełniającego w przypadku zaistnienia szkody przewyższającej wysokość kar umownych.</t>
  </si>
  <si>
    <t>Wymagane przez RODO informacje dotyczące przetwarzania Państwa danych osobowych zostały zamieszczone na stronie internetowej www.amw.com.pl w zakładce: „Uzbrojenie i sprzęt wojskowy – Informacje – Polityka prywatności”, dostępne są w siedzibie Sprzedawcy oraz zostaną przekazane w momencie pozyskiwania danych osobowych.</t>
  </si>
  <si>
    <t>Ewentualne sprawy sporne będą rozstrzygane przez sąd właściwy dla siedziby Sprzedawcy.</t>
  </si>
  <si>
    <t>(PESEL)*</t>
  </si>
  <si>
    <t>* PESEL podawany dobrowolnie na etapie składania oferty w celu przyspieszenia procesu zawarcia umowy (podlega anonimiazacji dla oferentów, których oferty nie zostały przyjęte).</t>
  </si>
  <si>
    <t xml:space="preserve"> - Sprzedający umożliwił mi dokonanie oględzin rzeczy ruchomych niekoncesjonowanych oraz zapoznanie się z ich parametrami i jakością;</t>
  </si>
  <si>
    <t xml:space="preserve"> - znany jest mi fakt zużycia eksploatacyjnego rzeczy ruchomych niekoncesjonowanych;</t>
  </si>
  <si>
    <t xml:space="preserve">- że zapoznałem się z „Deklaracją antykorupcyjną Kierownictwa Agencji Mienia Wojskowego” </t>
  </si>
  <si>
    <t xml:space="preserve"> - że reprezentowana przeze mnie organizacja zobowiązuje się do zapobiegania czynom korupcyjnym na swoją korzyść wobec Agencji Mienia Wojskowego. </t>
  </si>
  <si>
    <t>pieczęć firmowa i własnoręczny czytelny podpis 
(imię i nazwisko) osoby/osób upoważnionej(-ych) do składania oferty</t>
  </si>
  <si>
    <t>- jestem świadomy prawa Sprzedajacego do potrącenia wymagalnych wierzytelności, zgodnie z art. 498 Kodeksu cywilnego z wpłaconego wadium.</t>
  </si>
  <si>
    <r>
      <t xml:space="preserve">oferowane ceny należy wpisywać z dokładnością do dwóch miejsc po przecinku </t>
    </r>
    <r>
      <rPr>
        <i/>
        <sz val="11"/>
        <color theme="1"/>
        <rFont val="Times New Roman"/>
        <family val="1"/>
        <charset val="238"/>
      </rPr>
      <t>(w przypadku podania ceny jednostkowej 
z dokładnością większą niż dwa miejsca po przecinku cena zostanie zaokrąglona do pełnych groszy zgodnie z zasadą: na trzecim miejscu cyfra mniejsza niż 5 - zaokrąglenie do pełnych groszy "w dół"; na tzrzecim miejscu po przecinku cyfra większa lub równa 
5 - zaokrąglenie do pełnych groszy "w górę")</t>
    </r>
    <r>
      <rPr>
        <sz val="11"/>
        <color theme="1"/>
        <rFont val="Times New Roman"/>
        <family val="1"/>
        <charset val="238"/>
      </rPr>
      <t>.</t>
    </r>
  </si>
  <si>
    <t>Wartość oferowana netto (zł) /iloczyn kol. 3 i 5/</t>
  </si>
  <si>
    <t xml:space="preserve"> - znany jest mi stan techniczny rzeczy ruchomych niekoncesjonowanych i nabywam je w takim stanie technicznym i w ukompletowaniu, 
w jakim znajdują się w dniu wydania, na okoliczność czego zostanie podpisany dowód wydania WZ oraz zrzekam się w stosunku do Sprzedającego ewentualnych roszczeń z tytułu wad, uszkodzeń rzeczy ruchomych niekoncesjonowanych i szkód przez nie wyrządzonych. W szczególności Strony wyłączają odpowiedzialność odszkodowawczą Sprzedającego z tytułu rękojmi za wady fizyczne przedmiotu Umowy. Wyłączenie odpowiedzialności Sprzedającego z tytułu rękojmi dotyczy umów z Kupującymi będącymi przedsiębiorcami lub osobami fizycznymi zawierającymi umowę bezpośrednio związaną z ich działalnością gospodarczą lub zawodową,  w szczególności wynikającą z przedmiotu wykonywanej przez nie działalności gospodarczej, udostępnionego na podstawie przepisów o Centralnej Ewidencji i Informacji o Działalności Gospodarczej, stosownie do treści art. 558 § 1 Kodeksu cywilnego;</t>
  </si>
  <si>
    <t>** niepotrzebne skreślić</t>
  </si>
  <si>
    <t>Organizatorem przetargu publicznego na sprzedaż rzeczy ruchomych niekoncesjonowanych, w tym odpadów (określonych dalej - RRN) jest Oddział Regionalny Agencji Mienia Wojskowego, zwany dalej Sprzedawcą.</t>
  </si>
  <si>
    <t>Przetarg odbędzie się w miejscu i terminie określonym w obwieszczeniu o przetargu publicznym zamieszczonym na stronie internetowej AMW i w BIP AMW: www.amw.com.pl, w zakładce „Uzbrojenie i sprzęt wojskowy – Sprzęt wojskowy i wyposażenie – Sprzedaż przetargowa”.</t>
  </si>
  <si>
    <t>Przedmiotem sprzedaży są RRN, po cenie nie niższej niż cena wywoławcza, ujęte w obwieszczeniu o przetargu publicznym (określone dalej – oferta sprzedaży).</t>
  </si>
  <si>
    <t>W przypadku braku pełnej jednoznaczności w dokumentach dołączonych do oferty pisemnej i stanowiącej jej integralną część komisja może podjąć decyzję o możliwości ich uzupełnienia lub przedstawieniu pisemnego wyjaśnienia przez Oferenta w wyznaczonym terminie. Komisja może zwrócić się do Oferenta o uzupełnienie oferty o brakujące dokumenty.</t>
  </si>
  <si>
    <t>Wadium złożone przez Nabywcę ulega zarachowaniu na poczet ceny nabycia.</t>
  </si>
  <si>
    <t>Sprzedawca wystawi fakturę zgodnie z obowiązującymi przepisami. W przypadku uznania przez Sprzedawcę niezgodności stanu faktycznego RRN z ofertą sprzedaży w zakresie ilości RRN, która powinna zostać odnotowana na dokumencie wydania WZ podczas odbioru, Sprzedawca wystawi fakturę korygującą uwzgledniającą stan faktyczny.</t>
  </si>
  <si>
    <t>Sprzęt oferowany/sprzedawany w przetargu jest niesprawny technicznie i wydawany bez instrukcji obsługi. Niesprawność oferowanego do sprzedaży sprzętu obejmuje swym zakresem, w szczególności: zniszczenia naturalne i eksploatacyjne, uszkodzenia, usterki, a także niekompletność podzespołów.</t>
  </si>
  <si>
    <t>Nabywca odpadów zobowiązany będzie również do potwierdzenia odbioru odpadów, w „Karcie przekazania odpadów” wystawionej przez wytwórcę odpadów, w sposób zgodny z obowiązującymi przepisami prawa (za wyjątkiem osób fizycznych i jednostek organizacyjnych niebędących przedsiębiorcami nabywających odpady na potrzeby własne).</t>
  </si>
  <si>
    <t>W przypadku przekroczenia przez Nabywcę terminu odbioru RRN, o którym mowa w pkt. 3 obwieszczenia o przetargu publicznym, Sprzedawca naliczy karę umowną za nieterminowy odbiór w wysokości 0,2% wartości netto odebranych po terminie RRN za każdy dzień opóźnienia w odbiorze, jednak nie więcej niż 20% wartości netto odebranych po terminie RRN.</t>
  </si>
  <si>
    <t xml:space="preserve">W przypadku odstąpienia od Umowy w całości lub w części przez Nabywcę lub Sprzedawcę z przyczyn nie leżących po stronie Sprzedawcy, Sprzedawca obciąży Nabywcę karą umowną w wysokości 20% wartości nabycia netto (zł) niezrealizowanej/ych pozycji przetargowej/ych. Oświadczenie o odstąpieniu od Umowy wymaga zachowania formy pisemnej oraz wskazania przyczyny uzasadniającej odstąpienie od Umowy. </t>
  </si>
  <si>
    <t xml:space="preserve">Oferent składający ofertę jako osoba fizyczna </t>
  </si>
  <si>
    <t>Oferent składający ofertę jako osoba prawna,
w tym: osoba fizyczna prowadząca działalności gospodarczą,</t>
  </si>
  <si>
    <t>NIP/KRS</t>
  </si>
  <si>
    <t>Oferuję(-my) następującą wartość netto (kolumna nr 6) oraz cenę jednostkową netto (kolumna nr 5)</t>
  </si>
  <si>
    <t>(zaoferowana wartość netto i cena jednostkowa netto powinna być podana z dokładnością do dwóch miejsc po przecinku)</t>
  </si>
  <si>
    <t>3) Poświadczona za zgodność z oryginałem kopia aktualnego na dzień przetargu zaświadczenia o wpisie do rejestru BDO, opatrzonego numerem rejestrowym, zgodnie z wymogami ustawy o odpadach.</t>
  </si>
  <si>
    <t>4) (opcja sprzedaży odpadów osobom fizycznym lub jednostkom organizacyjnym niebędącym przedsiębiorcami)
Podpisanie przez oferenta lub osobę przez niego upoważnioną oświadczenia odbioru odpadów no potrzeby własne - dotyczy osób fizycznych i jednostek organizacyjnych niebędących przedsiębiorcami.</t>
  </si>
  <si>
    <t>5) ......................................................................................................................................................................................................................</t>
  </si>
  <si>
    <t>BDO: ………………………………………….</t>
  </si>
  <si>
    <t>**** oświadczenie obowiązuje w przypadku ofert złożonych na zużyty sprzęt elektryczny i elektroniczny</t>
  </si>
  <si>
    <t>*** oświadczenie obowiązuje w przypadku ofert złożonych na zakup odpadów</t>
  </si>
  <si>
    <t xml:space="preserve"> - znany jest mi sposób magazynowania odpadów i możliwości załadunkowe***;</t>
  </si>
  <si>
    <t xml:space="preserve"> - znana jest mi jakość odpadów, stopień zanieczyszczenia oraz skład***;</t>
  </si>
  <si>
    <t xml:space="preserve"> - organizator przetargu umożliwił dokonanie oględzin odpadów ***;</t>
  </si>
  <si>
    <t>- reprezentowany przeze mnie podmiot gospodarczy jest wpisany do rejestru Marszałka Województwa właściwego ze względu na siedzibę tego podmiotu, o którym mowa w art. 49 ustawy z dnia 14 grudnia 2012 r. o odpadach (Dz. U. z 2023 r. poz. 1587, z późn. zm.), w zakresie transportu odpadów, na które składam ofertę.***</t>
  </si>
  <si>
    <r>
      <t xml:space="preserve">- reprezentowany przeze mnie podmiot gospodarczy jest wpisany do rejestru Marszałka Województwa właściwego ze względu na miejsce wykonywania działalności przez ten podmiot, o którym mowa w art. 49 ustawy z dnia 14 grudnia 2012 r. o odpadach (Dz. U. z 2023 r. poz. 1587, z późn. zm.), w zakresie gospodarowania zużytym sprzętem elektrycznym i elektronicznym, w rozumieniu ustawy z dnia 11 września 2015 r. o zużytym sprzęcie elektrycznym i elektronicznym (Dz. U. z 2024 r. poz. 573), na który składam ofertę </t>
    </r>
    <r>
      <rPr>
        <i/>
        <sz val="11"/>
        <color theme="1"/>
        <rFont val="Times New Roman"/>
        <family val="1"/>
        <charset val="238"/>
      </rPr>
      <t>(oświadczenie</t>
    </r>
    <r>
      <rPr>
        <sz val="11"/>
        <color theme="1"/>
        <rFont val="Times New Roman"/>
        <family val="1"/>
        <charset val="238"/>
      </rPr>
      <t xml:space="preserve"> </t>
    </r>
    <r>
      <rPr>
        <i/>
        <sz val="11"/>
        <color theme="1"/>
        <rFont val="Times New Roman"/>
        <family val="1"/>
        <charset val="238"/>
      </rPr>
      <t>dotyczy: ofert złożonych na zużyty sprzęt elektryczny i elektroniczny</t>
    </r>
    <r>
      <rPr>
        <sz val="11"/>
        <color theme="1"/>
        <rFont val="Times New Roman"/>
        <family val="1"/>
        <charset val="238"/>
      </rPr>
      <t>)****</t>
    </r>
  </si>
  <si>
    <t>Cena oferowana netto (zł) za poz. przet.</t>
  </si>
  <si>
    <r>
      <rPr>
        <i/>
        <sz val="11"/>
        <color theme="1"/>
        <rFont val="Times New Roman"/>
        <family val="1"/>
        <charset val="238"/>
      </rPr>
      <t xml:space="preserve">(opcja sprzedaży odpadów) </t>
    </r>
    <r>
      <rPr>
        <sz val="11"/>
        <color theme="1"/>
        <rFont val="Times New Roman"/>
        <family val="1"/>
        <charset val="238"/>
      </rPr>
      <t xml:space="preserve">
1) Poświadczona za zgodność z oryginałem kopia aktualnego na dzień przetargu zezwolenia na zbieranie lub przetwarzanie (odzysk albo unieszkodliwianie) odpadów wydanego zgodnie z wymogami ustawy z dnia 14 grudnia 2012 r. o odpadach (Dz. U. z 2023 r. poz. 1587, z późn. zm.) lub ustawy z dnia 27 kwietnia 2001 r. Prawo ochrony środowiska (Dz. U. z 2025 r. poz. 647),
2) Poświadczona za zgodność z oryginałem kopia dokumentu potwierdzającego, że w terminie: 
a) do dnia 5 marca 2020 r. oferent złożył wniosek o zmianę posiadanego zezwolenia na zbieranie lub przetwarzanie odpadów,
(w przypadku, gdy oferent nie uzyskał zmiany posiadanych uprawnień wymaganych do gospodarowania odpadami w zakresie określonym w ustawie z dnia 14 grudnia 2012 r. o odpadach)
b) nie późniejszym niż 3 miesiące przed upływem terminu obowiązywania dotychczasowego zezwolenia na zbieranie lub przetwarzanie odpadów, oferent złożył wniosek o wydanie nowego zezwolenia w tym zakresie.
(w przypadku, gdy oferentowi wygasło posiadane zezwolenie na zbieranie lub przetwarzanie odpadów)</t>
    </r>
  </si>
  <si>
    <t>Do sprzedaży rzeczy ruchomych niekoncesjonowanych/odpadów stosuje się odpowiednie przepisy ustawy z dnia 11 marca 2004 r. 
o podatku od towarów i usług (Dz. U. z 2025 r. poz. 775) oraz wydanych na jej podstawie aktów wykonawczych.</t>
  </si>
  <si>
    <r>
      <t xml:space="preserve"> - zapoznałem się i akceptuję zasady prowadzenia przetargu oraz zapisy Ogólnych Warunków Sprzedaży (OWS) przetargu, co do których oświadczam, że zostały mi doręczone (stanowią one drugi arkusz niniejszego pliku), jak również jestem świadom skutków ich nieprzestrzegania, ze szczególnym uwzględnieniem: 
a) warunków utraty wadium na rzecz Sprzedawcy i </t>
    </r>
    <r>
      <rPr>
        <b/>
        <sz val="11"/>
        <color theme="1"/>
        <rFont val="Times New Roman"/>
        <family val="1"/>
        <charset val="238"/>
      </rPr>
      <t>kar umownych,</t>
    </r>
    <r>
      <rPr>
        <b/>
        <sz val="11"/>
        <rFont val="Times New Roman"/>
        <family val="1"/>
        <charset val="238"/>
      </rPr>
      <t xml:space="preserve"> o których mowa w pkt. 45, 46, 47, 48, 49, 50 i 52 OWS,</t>
    </r>
    <r>
      <rPr>
        <sz val="11"/>
        <color theme="1"/>
        <rFont val="Times New Roman"/>
        <family val="1"/>
        <charset val="238"/>
      </rPr>
      <t xml:space="preserve">
b) odrzucenia złożonej przeze mnie oferty w przypadku, gdy zostanie złożona po terminie określonym w ogłoszeniu,
c) odrzucenia złożonej przeze mnie oferty w przypadku, gdy wadium zostanie wpłacone po terminie określonym w ogłoszeniu lub nie zostało wniesione w wymaganej wysokości,  
d) odrzucenia złożonej przeze mnie oferty w przypadku, gdy koperta została niewłaściwie oznaczona lub zapakowana w sposób uniemożliwiający jej jednoznaczną identyfikacje.
</t>
    </r>
  </si>
  <si>
    <t xml:space="preserve">OGÓLNE WARUNKI SPRZEDAŻY </t>
  </si>
  <si>
    <t>PRZETARG PUBLICZNY PISEMNY</t>
  </si>
  <si>
    <r>
      <t>1)</t>
    </r>
    <r>
      <rPr>
        <sz val="7"/>
        <color rgb="FF000000"/>
        <rFont val="Times New Roman"/>
        <family val="1"/>
        <charset val="238"/>
      </rPr>
      <t xml:space="preserve">      </t>
    </r>
    <r>
      <rPr>
        <sz val="12"/>
        <color rgb="FF000000"/>
        <rFont val="Times New Roman"/>
        <family val="1"/>
        <charset val="238"/>
      </rPr>
      <t>rodzaj, typ i ilość oferowanych RRN;</t>
    </r>
  </si>
  <si>
    <r>
      <t>2)</t>
    </r>
    <r>
      <rPr>
        <sz val="7"/>
        <color rgb="FF000000"/>
        <rFont val="Times New Roman"/>
        <family val="1"/>
        <charset val="238"/>
      </rPr>
      <t xml:space="preserve">      </t>
    </r>
    <r>
      <rPr>
        <sz val="12"/>
        <color rgb="FF000000"/>
        <rFont val="Times New Roman"/>
        <family val="1"/>
        <charset val="238"/>
      </rPr>
      <t>wysokość ceny wywoławczej;</t>
    </r>
  </si>
  <si>
    <r>
      <t>3)</t>
    </r>
    <r>
      <rPr>
        <sz val="7"/>
        <color rgb="FF000000"/>
        <rFont val="Times New Roman"/>
        <family val="1"/>
        <charset val="238"/>
      </rPr>
      <t xml:space="preserve">      </t>
    </r>
    <r>
      <rPr>
        <sz val="12"/>
        <color rgb="FF000000"/>
        <rFont val="Times New Roman"/>
        <family val="1"/>
        <charset val="238"/>
      </rPr>
      <t>miejsce i termin, w którym można obejrzeć RRN wystawione w przetargu;</t>
    </r>
  </si>
  <si>
    <r>
      <t>4)</t>
    </r>
    <r>
      <rPr>
        <sz val="7"/>
        <color rgb="FF000000"/>
        <rFont val="Times New Roman"/>
        <family val="1"/>
        <charset val="238"/>
      </rPr>
      <t xml:space="preserve">      </t>
    </r>
    <r>
      <rPr>
        <sz val="12"/>
        <color rgb="FF000000"/>
        <rFont val="Times New Roman"/>
        <family val="1"/>
        <charset val="238"/>
      </rPr>
      <t>wysokość wadium oraz sposób i termin jego złożenia;</t>
    </r>
  </si>
  <si>
    <r>
      <t>5)</t>
    </r>
    <r>
      <rPr>
        <sz val="7"/>
        <color rgb="FF000000"/>
        <rFont val="Times New Roman"/>
        <family val="1"/>
        <charset val="238"/>
      </rPr>
      <t xml:space="preserve">      </t>
    </r>
    <r>
      <rPr>
        <sz val="12"/>
        <color rgb="FF000000"/>
        <rFont val="Times New Roman"/>
        <family val="1"/>
        <charset val="238"/>
      </rPr>
      <t>zastrzeżenia dotyczące przepadku wadium;</t>
    </r>
  </si>
  <si>
    <r>
      <t>6)</t>
    </r>
    <r>
      <rPr>
        <sz val="7"/>
        <color rgb="FF000000"/>
        <rFont val="Times New Roman"/>
        <family val="1"/>
        <charset val="238"/>
      </rPr>
      <t xml:space="preserve">      </t>
    </r>
    <r>
      <rPr>
        <sz val="12"/>
        <color rgb="FF000000"/>
        <rFont val="Times New Roman"/>
        <family val="1"/>
        <charset val="238"/>
      </rPr>
      <t>wymóg posiadania dodatkowych dokumentów i/lub uprawnień (aktualnych zezwoleń i/lub oświadczeń) uprawniających do nabycia i obrotu RRN oraz obowiązek złożenia ich wraz z ofertą;</t>
    </r>
  </si>
  <si>
    <r>
      <t>7)</t>
    </r>
    <r>
      <rPr>
        <sz val="7"/>
        <color rgb="FF000000"/>
        <rFont val="Times New Roman"/>
        <family val="1"/>
        <charset val="238"/>
      </rPr>
      <t xml:space="preserve">      </t>
    </r>
    <r>
      <rPr>
        <sz val="12"/>
        <color rgb="FF000000"/>
        <rFont val="Times New Roman"/>
        <family val="1"/>
        <charset val="238"/>
      </rPr>
      <t xml:space="preserve">inne ważne zastrzeżenia, ograniczenia i dodatkowe informacje. </t>
    </r>
  </si>
  <si>
    <r>
      <t>2)</t>
    </r>
    <r>
      <rPr>
        <sz val="7"/>
        <color rgb="FF000000"/>
        <rFont val="Times New Roman"/>
        <family val="1"/>
        <charset val="238"/>
      </rPr>
      <t xml:space="preserve">      </t>
    </r>
    <r>
      <rPr>
        <sz val="12"/>
        <color rgb="FF000000"/>
        <rFont val="Times New Roman"/>
        <family val="1"/>
        <charset val="238"/>
      </rPr>
      <t>jest świadomy zużycia eksploatacyjnego RRN, na które planuje złożyć ofertę w celu zawarcia umowy sprzedaży;</t>
    </r>
  </si>
  <si>
    <t>Do postępowania przetargowego dopuszcza się oferty ważne. Ofertę uznaje się za ważną, jeżeli:</t>
  </si>
  <si>
    <r>
      <t>2)</t>
    </r>
    <r>
      <rPr>
        <sz val="7"/>
        <color rgb="FF000000"/>
        <rFont val="Times New Roman"/>
        <family val="1"/>
        <charset val="238"/>
      </rPr>
      <t xml:space="preserve">        </t>
    </r>
    <r>
      <rPr>
        <sz val="12"/>
        <color rgb="FF000000"/>
        <rFont val="Times New Roman"/>
        <family val="1"/>
        <charset val="238"/>
      </rPr>
      <t>jest własnoręcznie podpisana (imię i nazwisko) przez Oferenta lub osobę przez niego upoważnioną;</t>
    </r>
  </si>
  <si>
    <r>
      <t>3)</t>
    </r>
    <r>
      <rPr>
        <sz val="7"/>
        <color rgb="FF000000"/>
        <rFont val="Times New Roman"/>
        <family val="1"/>
        <charset val="238"/>
      </rPr>
      <t xml:space="preserve">        </t>
    </r>
    <r>
      <rPr>
        <sz val="12"/>
        <color rgb="FF000000"/>
        <rFont val="Times New Roman"/>
        <family val="1"/>
        <charset val="238"/>
      </rPr>
      <t>została złożona przed upływem terminu składania ofert;</t>
    </r>
  </si>
  <si>
    <r>
      <t>4)</t>
    </r>
    <r>
      <rPr>
        <sz val="7"/>
        <color rgb="FF000000"/>
        <rFont val="Times New Roman"/>
        <family val="1"/>
        <charset val="238"/>
      </rPr>
      <t xml:space="preserve">        </t>
    </r>
    <r>
      <rPr>
        <sz val="12"/>
        <color rgb="FF000000"/>
        <rFont val="Times New Roman"/>
        <family val="1"/>
        <charset val="238"/>
      </rPr>
      <t>wadium zostało wniesione w wymaganej wysokości i zostało zaksięgowane na rachunku Sprzedawcy w terminie wskazanym w obwieszczeniu o przetargu;</t>
    </r>
  </si>
  <si>
    <r>
      <t>5)</t>
    </r>
    <r>
      <rPr>
        <sz val="7"/>
        <color rgb="FF000000"/>
        <rFont val="Times New Roman"/>
        <family val="1"/>
        <charset val="238"/>
      </rPr>
      <t xml:space="preserve">        </t>
    </r>
    <r>
      <rPr>
        <sz val="12"/>
        <color rgb="FF000000"/>
        <rFont val="Times New Roman"/>
        <family val="1"/>
        <charset val="238"/>
      </rPr>
      <t>została złożona na obowiązującym u organizatora przetargu formularzu ofertowym.</t>
    </r>
  </si>
  <si>
    <t>Koperty z ofertami niewłaściwie oznaczonymi lub zapakowane w sposób uniemożliwiający ich jednoznaczną identyfikację nie zostaną dopuszczone do postępowania przetargowego.</t>
  </si>
  <si>
    <t>Oferta w formie pisemnej w wersji papierowej musi być własnoręcznie podpisana zgodnie z obowiązującym danego Oferenta sposobem reprezentacji i powinno to bezpośrednio wynikać z dokumentów dołączonych do oferty.</t>
  </si>
  <si>
    <t xml:space="preserve">Cena zaoferowana w ofercie powinna być podana w walucie polskiej (PLN), z dokładnością do dwóch miejsc po przecinku. </t>
  </si>
  <si>
    <t>Wszystkie miejsca, w których Oferent naniósł zmiany powinny być parafowane przez osobę (-y) podpisującą (-e) ofertę.</t>
  </si>
  <si>
    <t>Załączniki do formularza oferty stanowią integralną część oferty i powinny być spięte wraz z formularzem oferty.</t>
  </si>
  <si>
    <t xml:space="preserve">Oferent może, przed upływem terminu składania ofert uzupełnić/zmienić lub wycofać ofertę: </t>
  </si>
  <si>
    <r>
      <t>1)</t>
    </r>
    <r>
      <rPr>
        <sz val="7"/>
        <color rgb="FF000000"/>
        <rFont val="Times New Roman"/>
        <family val="1"/>
        <charset val="238"/>
      </rPr>
      <t xml:space="preserve">      </t>
    </r>
    <r>
      <rPr>
        <sz val="12"/>
        <color rgb="FF000000"/>
        <rFont val="Times New Roman"/>
        <family val="1"/>
        <charset val="238"/>
      </rPr>
      <t>aby wycofać ofertę, Oferent lub osoba przez niego upoważniona, składa pisemne oświadczenie, które należy przesłać pocztą/kurierem lub doręczyć do kancelarii organizatora przetargu w terminie wcześniejszym niż termin składania ofert określony w obwieszczeniu przetargowym;</t>
    </r>
  </si>
  <si>
    <t>Oferta złożona po terminie składania ofert zostanie zwrócona Oferentowi bez otwierania po zakończeniu postępowania przetargowego. Oferent ponosi wszelkie koszty związane z przygotowaniem i złożeniem oferty.</t>
  </si>
  <si>
    <t>Oferent jest związany ofertą począwszy od upływu terminu składania ofert do czasu zawarcia umowy sprzedaży.</t>
  </si>
  <si>
    <r>
      <t>1)</t>
    </r>
    <r>
      <rPr>
        <sz val="7"/>
        <color rgb="FF000000"/>
        <rFont val="Times New Roman"/>
        <family val="1"/>
        <charset val="238"/>
      </rPr>
      <t xml:space="preserve">      </t>
    </r>
    <r>
      <rPr>
        <sz val="12"/>
        <color rgb="FF000000"/>
        <rFont val="Times New Roman"/>
        <family val="1"/>
        <charset val="238"/>
      </rPr>
      <t>nie uiści ceny nabycia w terminie 7 dni kalendarzowych od dnia zawiadomienia go o przyjęciu jego oferty (tj. środki nie zostaną zaksięgowane w terminie 7 dni kalendarzowych na koncie bankowym organizatora przetargu);</t>
    </r>
  </si>
  <si>
    <r>
      <t>2)</t>
    </r>
    <r>
      <rPr>
        <sz val="7"/>
        <color rgb="FF000000"/>
        <rFont val="Times New Roman"/>
        <family val="1"/>
        <charset val="238"/>
      </rPr>
      <t xml:space="preserve">      </t>
    </r>
    <r>
      <rPr>
        <sz val="12"/>
        <color rgb="FF000000"/>
        <rFont val="Times New Roman"/>
        <family val="1"/>
        <charset val="238"/>
      </rPr>
      <t>uchyli się od zawarcia umowy sprzedaży (tj. nie odbierze zawiadomienia o przyjęciu jego oferty lub nie przekaże organizatorowi przetargu podpisanej umowy sprzedaży, jeżeli wymagana jest przez organizatora przetargu).</t>
    </r>
  </si>
  <si>
    <t xml:space="preserve">Dopuszcza się udzielenie pisemnego pełnomocnictwa obowiązującego bezterminowo (ważnego do czasu jego odwołania) lub obowiązującego na dany okres. Przedmiotowe pełnomocnictwo należy przekazać do organizatora przetargu, tj. wybranego Oddziału Regionalnego AMW.  </t>
  </si>
  <si>
    <r>
      <t xml:space="preserve">z Kupującymi będącymi przedsiębiorcami lub osobami fizycznymi zawierającymi umowę bezpośrednio związaną z ich działalnością gospodarczą lub zawodową, w szczególności wynikającą z przedmiotu wykonywanej przez nie działalności gospodarczej, udostępnionego na podstawie przepisów o Centralnej Ewidencji i Informacji o Działalności Gospodarczej, stosownie do treści art. 558 § 1 </t>
    </r>
    <r>
      <rPr>
        <i/>
        <sz val="12"/>
        <color rgb="FF000000"/>
        <rFont val="Times New Roman"/>
        <family val="1"/>
        <charset val="238"/>
      </rPr>
      <t>Kodeksu cywilnego.</t>
    </r>
  </si>
  <si>
    <r>
      <t>1)</t>
    </r>
    <r>
      <rPr>
        <sz val="7"/>
        <color rgb="FF000000"/>
        <rFont val="Times New Roman"/>
        <family val="1"/>
        <charset val="238"/>
      </rPr>
      <t xml:space="preserve">      </t>
    </r>
    <r>
      <rPr>
        <sz val="12"/>
        <color rgb="FF000000"/>
        <rFont val="Times New Roman"/>
        <family val="1"/>
        <charset val="238"/>
      </rPr>
      <t>aktualne na dzień przetargu zezwolenie na zbieranie lub przetwarzanie (odzysk albo unieszkodliwianie) odpadów wydane zgodnie z wymogami ustawy z dnia 14 grudnia 2012 r. o odpadach (Dz. U. z 2023 r. poz. 1587, z późn. zm.) lub ustawy z dnia 27 kwietnia 2001 r. Prawo ochrony środowiska (Dz. U. z 2025 r. poz. 647).</t>
    </r>
  </si>
  <si>
    <t xml:space="preserve">Ponadto, w przypadku gdy, a)      Oferent nie uzyskał zmiany posiadanych uprawnień wymaganych do gospodarowania odpadami w zakresie określonym w ustawie z dnia 14 grudnia 2012 r. o odpadach lub ustawie z dnia 27 kwietnia 2001 r. Prawo ochrony środowiska oraz ustawie z dnia 19 lipca 2019 r. o zmianie ustawy o utrzymaniu czystości i porządku w gminach oraz niektórych innych ustaw, zobowiązany jest dołączyć do oferty dokument poświadczający, że w terminie do dnia 5 marca 2020 r. złożył wniosek o zmianę posiadanej decyzji, </t>
  </si>
  <si>
    <t xml:space="preserve">lub/i </t>
  </si>
  <si>
    <r>
      <t>b)</t>
    </r>
    <r>
      <rPr>
        <sz val="7"/>
        <color theme="1"/>
        <rFont val="Times New Roman"/>
        <family val="1"/>
        <charset val="238"/>
      </rPr>
      <t xml:space="preserve">      </t>
    </r>
    <r>
      <rPr>
        <sz val="12"/>
        <color theme="1"/>
        <rFont val="Times New Roman"/>
        <family val="1"/>
        <charset val="238"/>
      </rPr>
      <t xml:space="preserve">upłynął termin obowiązywania dotychczasowego zezwolenia na zbieranie lub przetwarzanie odpadów - Oferent zobowiązany jest dołączyć do oferty dokument poświadczający, że zgodnie z art. 226a ustawy z dnia 14 grudnia 2012 r. </t>
    </r>
    <r>
      <rPr>
        <i/>
        <sz val="12"/>
        <color theme="1"/>
        <rFont val="Times New Roman"/>
        <family val="1"/>
        <charset val="238"/>
      </rPr>
      <t>o odpadach</t>
    </r>
    <r>
      <rPr>
        <sz val="12"/>
        <color theme="1"/>
        <rFont val="Times New Roman"/>
        <family val="1"/>
        <charset val="238"/>
      </rPr>
      <t xml:space="preserve"> złożył wniosek o wydanie nowych uprawnień w tym zakresie, w terminie nie późniejszym niż 3 miesiące przed upływem daty obowiązywania tych zezwoleń;</t>
    </r>
  </si>
  <si>
    <r>
      <t>2)</t>
    </r>
    <r>
      <rPr>
        <sz val="7"/>
        <color rgb="FF000000"/>
        <rFont val="Times New Roman"/>
        <family val="1"/>
        <charset val="238"/>
      </rPr>
      <t xml:space="preserve">      </t>
    </r>
    <r>
      <rPr>
        <sz val="12"/>
        <color rgb="FF000000"/>
        <rFont val="Times New Roman"/>
        <family val="1"/>
        <charset val="238"/>
      </rPr>
      <t>aktualne na dzień przetargu zaświadczenie o wpisie do rejestru BDO opatrzone numerem rejestrowym.</t>
    </r>
  </si>
  <si>
    <r>
      <t>1)</t>
    </r>
    <r>
      <rPr>
        <sz val="7"/>
        <color rgb="FF000000"/>
        <rFont val="Times New Roman"/>
        <family val="1"/>
        <charset val="238"/>
      </rPr>
      <t xml:space="preserve">        </t>
    </r>
    <r>
      <rPr>
        <sz val="12"/>
        <color rgb="FF000000"/>
        <rFont val="Times New Roman"/>
        <family val="1"/>
        <charset val="238"/>
      </rPr>
      <t>wstrzymaniu lub cofnięciu uprawnień dotyczących prowadzenia działalności związanej z gospodarowaniem odpadami;</t>
    </r>
  </si>
  <si>
    <r>
      <t>2)</t>
    </r>
    <r>
      <rPr>
        <sz val="7"/>
        <color rgb="FF000000"/>
        <rFont val="Times New Roman"/>
        <family val="1"/>
        <charset val="238"/>
      </rPr>
      <t xml:space="preserve">        </t>
    </r>
    <r>
      <rPr>
        <sz val="12"/>
        <color rgb="FF000000"/>
        <rFont val="Times New Roman"/>
        <family val="1"/>
        <charset val="238"/>
      </rPr>
      <t>utracie zdolności do prawidłowej i zgodnej z przepisami prawa realizacji odbioru i zagospodarowania odpadów;</t>
    </r>
  </si>
  <si>
    <r>
      <t>3)</t>
    </r>
    <r>
      <rPr>
        <sz val="7"/>
        <color rgb="FF000000"/>
        <rFont val="Times New Roman"/>
        <family val="1"/>
        <charset val="238"/>
      </rPr>
      <t xml:space="preserve">        </t>
    </r>
    <r>
      <rPr>
        <sz val="12"/>
        <color rgb="FF000000"/>
        <rFont val="Times New Roman"/>
        <family val="1"/>
        <charset val="238"/>
      </rPr>
      <t>jakichkolwiek postępowaniach wszczętych przeciwko Nabywcy, które mogą mieć wpływ na należytą realizację procesu odbioru i zagospodarowania zakupionych odpadów, a w szczególności dotyczących zarzutów o naruszenie przepisów dotyczących gospodarki odpadami i ochrony środowiska.</t>
    </r>
  </si>
  <si>
    <t>W przypadku zaistnienia co najmniej jednej z okoliczności wskazanej powyżej Sprzedawca zaprzestanie wydawania odpadów Nabywcy. Dodatkowo Nabywca zobowiązuje się do poniesienia pełnej odpowiedzialności za szkody spowodowane przez niego na rzecz Sprzedawcy lub wytwórcy odpadów, a związane z gospodarowaniem odpadami stanowiącymi przedmiot przetargu, w sposób sprzeczny z obowiązującymi przepisami prawa.</t>
  </si>
  <si>
    <t>Ogólne Warunki Sprzedaży (określone dalej - OWS) stanowią integralną część obwieszczenia o przetargu publicznym i umów sprzedaży zawieranych w trybie przetargu.</t>
  </si>
  <si>
    <t>Przetarg przeprowadzony będzie zgodnie z „Regulaminem przetargu publicznego na sprzedaż rzeczy ruchomych niekoncesjonowanych” wprowadzonym decyzją Prezesa Agencji Mienia Wojskowego na podstawie rozporządzenia Ministra Obrony Narodowej z dnia 27 grudnia 2016 r. w sprawie nadania statutu Agencji Mienia Wojskowego (Dz. U. z 2017 r. poz. 18) oraz „Ogólnymi Warunkami Sprzedaży przetargu publicznego pisemnego”.</t>
  </si>
  <si>
    <t>Szczegółowe informacje dotyczące przetargu zawarte są w obwieszczeniu o przetargu publicznym i zawierają m.in. następujące dane:</t>
  </si>
  <si>
    <t>Oferent przystępując do przetargu publicznego pisemnego poprzez złożenie czytelnego własnoręcznego podpisu na formularzu ofertowym przetargu oświadcza, że:</t>
  </si>
  <si>
    <t>W przypadku złożenia oferty zakupu na więcej niż jedną pozycję przetargową z obwieszczenia przetargowego, kwota wpłaconego wadium musi stanowić sumę wadiów obliczonych dla wskazanych pozycji objętych ofertą zakupu.</t>
  </si>
  <si>
    <t>Niewniesienie wadium lub wniesienie po terminie, powoduje uznanie oferty za nieważną.</t>
  </si>
  <si>
    <t>W przypadku terminowego wpłacenia niepełnej kwoty wadium przez Oferenta w stosunku do całej oferty zakupu komisja przetargowa może uznać ofertę za nieważną lub za ważną w części i zaliczyć wpłacone wadium na poczet pozycji, dla których Oferent złożył najkorzystniejszą ofertę cenową spośród wszystkich innych ofert złożonych na te pozycje.</t>
  </si>
  <si>
    <t>Oferenci składają pisemne oferty na formularzu ofertowym obowiązującym u organizatora przetargu, w wyznaczonym przez Sprzedawcę terminie i miejscu. Prowadzący przetarg dokonuje otwarcia ofert, ustala które z nich uznaje się zgodnie z obowiązującymi przepisami za ważne oraz czy Oferenci uiścili wymagane wadium, a nadto wybiera Oferenta, który zaoferował cenę najwyższą.</t>
  </si>
  <si>
    <t>Oferta na pozycje przetargowe musi być sporządzona w języku polskim, w formie pisemnej na formularzu ofertowym obowiązującym u organizatora przetargu w wersji papierowej. Oferent może złożyć ofertę częściową, tj. tylko na te pozycje, którymi jest zainteresowany lub na wszystkie pozycje zgodnie z obwieszczeniem o przetargu. Oferent nie może złożyć więcej niż jedną ofertę cenową na daną pozycję przetargową. W przypadku dwóch lub więcej ofert złożonych na daną pozycję przez jednego Oferenta oferty te podlegają odrzuceniu.</t>
  </si>
  <si>
    <t xml:space="preserve">W razie ustalenia, że kilku Oferentów zaoferowało tę samą najkorzystniejszą cenę, prowadzący przetarg postanawia o kontynuowaniu przetargu w formie licytacji między tymi Oferentami, wyznaczając jednocześnie termin i miejsce licytacji lub występuje pisemnie do Oferentów o złożenie dodatkowej oferty cenowej. </t>
  </si>
  <si>
    <t>Oferent traci złożone wadium i prawa wynikające z wyboru jego oferty, jeżeli:</t>
  </si>
  <si>
    <t xml:space="preserve">Organizator przetargu nie ujawnia osobom nieuprawnionym, w tym także potencjalnym Oferentom, wszelkich informacji o wadium, w tym w szczególności o wartości i ilości wpłaconych wadiów na daną pozycję przetargową. Oferent może uzyskać informację o zaksięgowaniu przez organizatora przetargu wniesionego przez siebie wadium wyłącznie w siedzibie OR po okazaniu dowodu tożsamości. </t>
  </si>
  <si>
    <t>Nie ujawnia się osobom nieuprawnionym, w tym także potencjalnym Oferentom informacji dotyczących ilości złożonych ofert do czasu rozpoczęcia przetargu.</t>
  </si>
  <si>
    <t>Nabywca RRN wyłoniony w drodze przetargu zobowiązany jest do odebrania mienia w terminie określonym w obwieszczeniu o przetargu publicznym. Nabywca zobowiązany jest ustalić datę odbioru z osobą odpowiedzialną za wydanie mienia. W przypadku braku możliwości odebrania mienia przez Nabywcę spowodowanego niedokonaniem ww. uzgodnienia, Nabywcy nie przysługują roszczenia z tytułu poniesionych kosztów.</t>
  </si>
  <si>
    <t>Nabywca może zgłosić Sprzedawcy niezgodność stanu faktycznego RRN z ofertą sprzedaży wyłącznie przed odbiorem RRN tj. przed podpisaniem przez Nabywcę dokumentu WZ, pod rygorem utraty uprawnień z tego tytułu.</t>
  </si>
  <si>
    <t>Odbiór zakupionych RRN (załadunek, transport) odbywa się siłami i środkami własnymi Nabywcy oraz na jego koszt. RRN zostaną wydane luzem.</t>
  </si>
  <si>
    <t>W przetargu, w imieniu osób fizycznych i prawnych, mogą uczestniczyć ich przedstawiciele. Pełnomocnictwo lub jego uwierzytelnioną kopię (potwierdzoną za zgodność z oryginałem) należy dołączyć do oferty lub przekazać komisji przetargowej w dniu przetargu. Uwierzytelnienia może dokonać np. notariusz, a także radca prawny/adwokat jeżeli jest pełnomocnikiem osób, o których mowa w zdaniu pierwszym (wzór pełnomocnictwa stanowi załącznik nr 2).</t>
  </si>
  <si>
    <t xml:space="preserve">Sprzedawane pojazdy będą wydane Nabywcy bez akumulatorów, płynów eksploatacyjnych, tablic i dowodów rejestracyjnych. </t>
  </si>
  <si>
    <t>Wyłącza się odpowiedzialność Sprzedającego z tytułu rękojmi w umowach zawartych</t>
  </si>
  <si>
    <t>Zakupu odpadów mogą dokonać przedsiębiorcy, którzy złożą wraz z ofertą potwierdzone za zgodność z oryginałem kopie nw. dokumentów związanych z gospodarowaniem odpadami:</t>
  </si>
  <si>
    <t>Nabywca odpadów zobowiązany jest do powiadomienia Sprzedawcy o terminie odbioru odpadów, co najmniej 5 dni kalendarzowych przed ich planowanym odbiorem. W przypadku braku stosownego powiadomienia odpady mogą nie zostać wydane Nabywcy, a odpowiedzialność za ewentualne powstałe w związku z tym koszty, ponosi Nabywca.</t>
  </si>
  <si>
    <t>Zaistniałe koszty ważenia odpadów, związane z realizacją ich odbioru, ponosi Nabywca odpadów.</t>
  </si>
  <si>
    <t>Sprzedawane urządzenia techniczne podlegające dozorowi technicznemu nie posiadają zezwolenia na ich eksploatację. Nabywca zobowiązany jest, przed ich dalszą eksploatacją, do przeprowadzenia badań przez upoważniony organ dozoru technicznego, zgodnie z wymogami ustawy z dnia 21 grudnia 2000 r. o dozorze technicznym (Dz. U. z 2024 r. poz. 1194).</t>
  </si>
  <si>
    <t>Sprzedawca zastrzega prawo odstąpienia od Umowy w całości lub w części wedle własnego wyboru, bez dodatkowego wezwania w przypadku nieodebrania przez Kupującego RRN w terminie 30 dni kalendarzowych od upływu terminu określonego w pkt. 3 obwieszczenia o przetargu publicznym.</t>
  </si>
  <si>
    <t>Z zastrzeżeniem postanowień pkt. 49 OWS kary umowne płatne będą w terminie do 14 dni kalendarzowych od daty doręczenia noty obciążeniowej.</t>
  </si>
  <si>
    <t>Nabywca RRN stanowiących odpady zobowiązany jest zawiadomić Sprzedawcę niezwłocznie, jednak nie później niż w terminie 2 dni roboczych od zaistnienia zdarzenia o:</t>
  </si>
  <si>
    <t>W przypadku wystąpienia okoliczności, o których pkt. 51 OWS i braku przedłożenia na wezwanie Sprzedawcy aktualnego dokumentu potwierdzającego posiadanie stosownych uprawnień w zakresie gospodarowania odpadami, Sprzedawca może odstąpić od umowy bez dodatkowego wezwania i naliczyć karę umowną w wysokości 20% wartości netto (zł) umowy.</t>
  </si>
  <si>
    <t>Do sprzedaży RRN stosuje się odpowiednie przepisy ustawy z dnia 11 marca 2004 r. o podatku od towarów i usług (Dz. U. z 2025 r. poz. 775) oraz wydanych na jej podstawie aktów wykonawczych.</t>
  </si>
  <si>
    <t>W odniesieniu do konsumentów stosuje się przepisy ustawy z dnia 30 maja 2014 r. o prawach konsumenta oraz Kodeksu cywilnego dotyczące sprzedaży konsumenckiej, z ograniczeniem odpowiedzialności Sprzedawcy z tytułu rękojmi rzeczy używanych do roku oraz z wyłączeniem odpowiedzialności Sprzedawcy z tytułu wad istniejących w dniu odbioru.</t>
  </si>
  <si>
    <r>
      <t xml:space="preserve">Do przetargu mają zastosowanie odpowiednie przepisy ustawy z dnia 23 kwietnia 1964 r. </t>
    </r>
    <r>
      <rPr>
        <i/>
        <sz val="12"/>
        <color rgb="FF000000"/>
        <rFont val="Times New Roman"/>
        <family val="1"/>
        <charset val="238"/>
      </rPr>
      <t>Kodeks cywilny</t>
    </r>
    <r>
      <rPr>
        <sz val="12"/>
        <color rgb="FF000000"/>
        <rFont val="Times New Roman"/>
        <family val="1"/>
        <charset val="238"/>
      </rPr>
      <t xml:space="preserve"> (Dz. U. z 2024 r. poz. 1061, z późn. zm.).</t>
    </r>
  </si>
  <si>
    <r>
      <t xml:space="preserve">W przypadku sprzedaży odpadów osobom fizycznym oraz jednostkom organizacyjnym niebędącym przedsiębiorcami zastosowanie mają zapisy rozporządzenia Ministra Środowiska z dnia 10 listopada 2015 r. </t>
    </r>
    <r>
      <rPr>
        <i/>
        <sz val="12"/>
        <color rgb="FF000000"/>
        <rFont val="Times New Roman"/>
        <family val="1"/>
        <charset val="238"/>
      </rPr>
      <t>w sprawie listy rodzajów odpadów, które osoby fizyczne lub jednostki organizacyjne niebędące przedsiębiorcami mogą poddawać odzyskowi na potrzeby własne, oraz dopuszczalnych metod ich odzysku</t>
    </r>
    <r>
      <rPr>
        <sz val="12"/>
        <color rgb="FF000000"/>
        <rFont val="Times New Roman"/>
        <family val="1"/>
        <charset val="238"/>
      </rPr>
      <t xml:space="preserve"> (Dz. U. z 2016 r. poz. 93). Osoby fizyczne oraz jednostki organizacyjne niebędące przedsiębiorcami w przypadku zakupu odpadów na własne potrzeby nie są zobowiązane do przedstawienia Sprzedawcy zezwoleń oraz zaświadczeń w zakresie gospodarowania odpadami, o których mowa wyżej. Jednocześnie nabywca odpadów zobowiązany będzie do podpisania oświadczenia odbioru odpadów na własne potrzeby, które jest do pobrania na stronie internetowej www.amw.com.pl, w zakładce „Uzbrojenie i sprzęt wojskowy – Sprzęt wojskowy i wyposażenie – Sprzedaż przetargowa” oraz w siedzibie Sprzedawcy.</t>
    </r>
  </si>
  <si>
    <r>
      <t xml:space="preserve">Sprzedawca oświadcza, że nie jest posiadaczem odpadów w rozumieniu art. 3 ust. 1 pkt 19 ustawy z dnia 14 grudnia 2012 r. </t>
    </r>
    <r>
      <rPr>
        <i/>
        <sz val="12"/>
        <color rgb="FF000000"/>
        <rFont val="Times New Roman"/>
        <family val="1"/>
        <charset val="238"/>
      </rPr>
      <t>o odpadach</t>
    </r>
    <r>
      <rPr>
        <sz val="12"/>
        <color rgb="FF000000"/>
        <rFont val="Times New Roman"/>
        <family val="1"/>
        <charset val="238"/>
      </rPr>
      <t xml:space="preserve"> (Dz. U. z 2023 r. poz. 1587, z późn. zm.)</t>
    </r>
  </si>
  <si>
    <r>
      <t>W Agencji Mienia Wojskowego został wdrożony system zarządzania działaniami antykorupcyjnymi. Zachęcamy do zapoznania się z „</t>
    </r>
    <r>
      <rPr>
        <i/>
        <sz val="12"/>
        <color rgb="FF000000"/>
        <rFont val="Times New Roman"/>
        <family val="1"/>
        <charset val="238"/>
      </rPr>
      <t>Deklaracją antykorupcyjną Kierownictwa Agencji Mienia Wojskowego”</t>
    </r>
    <r>
      <rPr>
        <sz val="12"/>
        <color rgb="FF000000"/>
        <rFont val="Times New Roman"/>
        <family val="1"/>
        <charset val="238"/>
      </rPr>
      <t xml:space="preserve"> dostępną na stronie internetowej www.amw.com.pl.</t>
    </r>
  </si>
  <si>
    <r>
      <t xml:space="preserve">W sprawach nieuregulowanych w OWS oraz w obwieszczeniu o przetargu publicznym zastosowanie mają odpowiednie przepisy </t>
    </r>
    <r>
      <rPr>
        <i/>
        <sz val="12"/>
        <color rgb="FF000000"/>
        <rFont val="Times New Roman"/>
        <family val="1"/>
        <charset val="238"/>
      </rPr>
      <t>Kodeksu cywilnego</t>
    </r>
    <r>
      <rPr>
        <sz val="12"/>
        <color rgb="FF000000"/>
        <rFont val="Times New Roman"/>
        <family val="1"/>
        <charset val="238"/>
      </rPr>
      <t xml:space="preserve"> i </t>
    </r>
    <r>
      <rPr>
        <i/>
        <sz val="12"/>
        <color rgb="FF000000"/>
        <rFont val="Times New Roman"/>
        <family val="1"/>
        <charset val="238"/>
      </rPr>
      <t>„Regulaminu przetargu publicznego na sprzedaż rzeczy ruchomych niekoncesjonowanych”</t>
    </r>
    <r>
      <rPr>
        <sz val="12"/>
        <color rgb="FF000000"/>
        <rFont val="Times New Roman"/>
        <family val="1"/>
        <charset val="238"/>
      </rPr>
      <t xml:space="preserve"> wprowadzonego decyzją Prezesa Agencji Mienia Wojskowego. W zakresie odpadów dodatkowo zastosowanie mają w szczególności przepisy: ustawy o odpadach, ustawy Prawo ochrony środowiska, ustawy o systemie monitorowania drogowego i kolejowego przewozu towarów oraz obrotu paliwami opałowymi.</t>
    </r>
  </si>
  <si>
    <r>
      <t>1)</t>
    </r>
    <r>
      <rPr>
        <sz val="7"/>
        <color rgb="FF000000"/>
        <rFont val="Times New Roman"/>
        <family val="1"/>
        <charset val="238"/>
      </rPr>
      <t xml:space="preserve">      </t>
    </r>
    <r>
      <rPr>
        <sz val="12"/>
        <color rgb="FF000000"/>
        <rFont val="Times New Roman"/>
        <family val="1"/>
        <charset val="238"/>
      </rPr>
      <t>Sprzedawca umożliwił dokonanie oględzin RRN i zapoznanie się z ich parametrami i jakością, na które Oferent planuje złożyć ofertę. Oferent nabywa RRN w stanie technicznym i w ukompletowaniu, w jakim znajdują się w dniu wydania i podpisania dowodu wydania WZ oraz zrzeka się wszelkich roszczeń w stosunku do Sprzedawcy z tytułu uszkodzeń i wad jakie mogą wystąpić w przyszłości;</t>
    </r>
  </si>
  <si>
    <r>
      <t>3)</t>
    </r>
    <r>
      <rPr>
        <sz val="7"/>
        <color rgb="FF000000"/>
        <rFont val="Times New Roman"/>
        <family val="1"/>
        <charset val="238"/>
      </rPr>
      <t xml:space="preserve">      </t>
    </r>
    <r>
      <rPr>
        <sz val="12"/>
        <color rgb="FF000000"/>
        <rFont val="Times New Roman"/>
        <family val="1"/>
        <charset val="238"/>
      </rPr>
      <t xml:space="preserve">zapoznał się i akceptuje zasady prowadzenia przetargu oraz zapisy OWS przetargu, co do których oświadcza, że zostały mu doręczone, jak również jest świadom skutków ich nieprzestrzegania, ze szczególnym uwzględnieniem warunków utraty wadium na rzecz Sprzedawcy i </t>
    </r>
    <r>
      <rPr>
        <b/>
        <sz val="12"/>
        <color rgb="FF000000"/>
        <rFont val="Times New Roman"/>
        <family val="1"/>
        <charset val="238"/>
      </rPr>
      <t>kar umownych, o których mowa w pkt. 45, 46, 47, 48, 49, 50 i 52.</t>
    </r>
  </si>
  <si>
    <t xml:space="preserve">Wadium złożone przez Oferentów, których oferty nie zostały przyjęte, będzie zwrócone nie później niż w ciągu 8 dni roboczych od daty zakończenia przetargu, z zastrzeżeniem prawa AMW do potrącenia wymagalnych wierzytelności, zgodnie z art. 498 Kodeksu cywilnego.
</t>
  </si>
  <si>
    <t>Samochód osobowy HONDA ACCORD 1,8</t>
  </si>
  <si>
    <t>Skrzynie i opakowania drewniane różne (1.821 szt.) – pakiet zawierający 30 poz. asort. (wg oddzielnego wykazu), w tym m.in.: opakowania ramowe do min; skrzynie drewniane do granatów ręcznych; skrzynie drewniane do trotylu; skrzynie drewniane do pocisku rakietowego M-21 itp.</t>
  </si>
  <si>
    <t>Skrzynie i opakowania drewniane różne (831 szt.) – pakiet zawierający 23 poz. asort. (wg oddzielnego wykazu), w tym m.in.: opakowania ramowe do PW-ŁWD; skrzynie drewniane do ładunków prochowych; skrzynie drewniane do petard; skrzynie drewniane do 125NB A-D 81 itp.</t>
  </si>
  <si>
    <t>SHHCG854OXU018953</t>
  </si>
  <si>
    <t>W0L0ZCF6951106726</t>
  </si>
  <si>
    <t>Artykuły mundurowe – pakiet zawierający 93 poz. asort. (wg oddzielnego wykazu), w tym m.in.: rękawice polowe (różne rozmiary); szelki do oporządzenia; omasztowania do peleryny namiotowej; torby na odzież ochronną; pochewki różne; oznaki różne; berety różne itp.</t>
  </si>
  <si>
    <t>Zużyte urządzenia zawierające freony, HCFC, HFC (kod odpadu 16 02 11*)</t>
  </si>
  <si>
    <t>Zużyte urządzenia elektryczne i elektroniczne inne niż wymienione w 16 02 09 do 16 02 13 (kod odpadu 16 02 14)</t>
  </si>
  <si>
    <t>Złom metali żelaznych (kod odpadu 16 01 17)</t>
  </si>
  <si>
    <t>Złom żelaza i stali (kod odpadu 17 04 05)</t>
  </si>
  <si>
    <t xml:space="preserve">Agencja Mienia Wojskowego informuje, że:
1. Zgodnie z Rozporządzeniem Parlamentu Europejskiego i Rady (UE) 2016/679 z dnia 27 kwietnia 2016 r. w sprawie ochrony osób fizycznych w związku z przetwarzaniem danych osobowych i w sprawie swobodnego przepływu takich danych oraz uchylenia dyrektywy 95/46/WE (ogólne rozporządzenie o ochronie danych) dalej RODO (Dz. Urz. UE L 2016 Nr 119) – Agencja Mienia Wojskowego (AMW) 
z siedzibą w Warszawie (00-911), ul. Nowowiejska 26A, www.amw.com.pl, jest administratorem powierzonych przez Panią/Pana danych osobowych.
2. Dane kontaktowe inspektora ochrony danych: iod@amw.com.pl, adres do korespondencji: Agencja Mienia Wojskowego, ul. Nowowiejska 26A, 00-911 Warszawa, z dopiskiem „Inspektor Ochrony Danych”.
3. Przetwarzanie Pani/Pana danych osobowych następuje na podstawie art. 6 ust. 1 lit. b RODO.
4. Dane osobowe będą przetwarzane na potrzeby dokonania oględzin mienia lub realizacji przez AMW procesu obrotu rzeczami ruchomymi niekoncesjonowanymi przez okres zgodny z wymaganiami archiwizacji określonymi w przepisach prawa.
5. Podanie danych jest dobrowolne, jednak niezbędne do dokonywania zakupu w AMW rzeczy ruchomych niekoncesjonowanych. Niepodanie danych uniemożliwi zakup rzeczy ruchomych niekoncesjonowanych.
6. Posiada Pani/Pan prawo żądania dostępu do danych osobowych w Oddziale Regionalnym Agencji Mienia Wojskowego 
w Olsztynie, ul. Kasprowicza 1, 10-219 Olsztyn, ich sprostowania, usunięcia lub ograniczenia przetwarzania oraz prawo do wniesienia sprzeciwu wobec przetwarzania, a także prawo do przenoszenia danych chyba, że ograniczenia w tym względzie wynikają wprost z przepisów prawa. Ponadto, przysługuje Pani/Panu prawo do wniesienia skargi do Prezesa Urzędu Ochrony Danych Osobowych.
7. Pani/Pana dane osobowe nie będą przetwarzane w sposób zautomatyzowany i nie będą poddawane profilowaniu.
8. Administrator zawiadamia, że dane osobowe nie będą przekazywane innym odbiorcom jak również do państwa trzeciego ani do organizacji międzynarodowej, jedynie przekazywane będą w niezbędnym zakresie jednostkom organizacyjnym MON i MSWiA, 
w związku z oględzinami i odbiorem rzeczy ruchomych niekoncesjonowanych oraz innym organom władzy publicznej, o ile wynika to 
z obowiązującego prawa. 
</t>
  </si>
  <si>
    <t>Oddział Regionalny AMW w Olsztynie</t>
  </si>
  <si>
    <t>ul. Kasprowicza 1</t>
  </si>
  <si>
    <t>10-219 Olsztyn</t>
  </si>
  <si>
    <t>Skrzynki drewniane różne (2.187 szt.) – pakiet zawierający 9 poz. asort. (wg oddzielnego wykazu), w tym m.in.: skrzynia drewniana do amunicji strzeleckiej; skrzynia drewniana do petard itp.</t>
  </si>
  <si>
    <t>Pudełko M2A1 na amunicję (metalowe 307x185x155 mm) – pakiet zawierający 2.500 szt.</t>
  </si>
  <si>
    <t>Pudełko M2A1 na amunicję (metalowe 307x185x155 mm) – pakiet zawierający 1.800 szt.</t>
  </si>
  <si>
    <t xml:space="preserve">Szafy i skrzynie metalowe – pakiet zawierający 8 poz. asort. (wg oddzielnego wykazu), w tym m.in.: szafy kartotekowe; szafy na akta-różne; skrzynie na akta-rożne itp.  </t>
  </si>
  <si>
    <t xml:space="preserve">Kalesony długie koloru khaki – pakiet zawierający 650 szt., w tym: rozmiar nr 4 – 200 szt.; rozmiar nr 5 – 50 szt.; rozmiar nr 6 – 350 szt.; rozmiar nr 7 – 50 szt.  </t>
  </si>
  <si>
    <t>Złom metali nieżelaznych (aluminium) (kod odpadu 16 01 18)</t>
  </si>
  <si>
    <t>Złom aluminiowy (kod odpadu 17 04 02)</t>
  </si>
  <si>
    <t>Samochód osobowy OPEL VECTRA II 1.8 (po wypadku)</t>
  </si>
  <si>
    <t>1999</t>
  </si>
  <si>
    <t>2005</t>
  </si>
  <si>
    <t>Kalesony zimowe specjalne (łącznie 2.700 szt.) – pakiet zawierający 6 poz. asort., w tym: rozmiar L – 950 szt.; rozmiar M – 350 szt.; rozmiar S – 150 szt.; rozmiar XL – 850 szt.; rozmiar XS – 100 szt.; rozmiar XXL – 300 szt.</t>
  </si>
  <si>
    <t>Zużyte kable inne niż wymienione w 17 04 10 (kod odpadu 17 04 11)</t>
  </si>
  <si>
    <t>Złom ołowiu (zużyte plomby ołowiane zanieczyszczone stalą) (kod odpadu 17 04 03)</t>
  </si>
  <si>
    <t>Złom wybrakowanych wyrobów żeliwnych (kod odpadu 10 09 80)</t>
  </si>
  <si>
    <t xml:space="preserve">Odpadowe opakowania zawierające pozostałości substancji niebezpiecznych lub nimi zanieczyszczone (zużyte pojemniki i beczki metalowe po produktach MPS) (kod odpadu 15 01 10*)   </t>
  </si>
  <si>
    <t xml:space="preserve">Odpadowe opakowania zawierające pozostałości substancji niebezpiecznych lub nimi zanieczyszczone (zużyte beczki metalowe po produktach MPS) (kod odpadu 15 01 10*)   </t>
  </si>
  <si>
    <t>Przepracowane inne oleje hydrauliczne (kod odpadu 13 01 13*)</t>
  </si>
  <si>
    <t>Przepracowane inne oleje silnikowe, przekładniowe i smarowe (kod odpadu 13 02 08*)</t>
  </si>
  <si>
    <t>Przepracowane płyny hamulcowe 
(kod odpadu 16 01 13*)</t>
  </si>
  <si>
    <t>Przepracowane płyny zapobiegające zamarzaniu zawierające niebezpieczne substancje (kod odpadu 16 01 14*)</t>
  </si>
  <si>
    <t xml:space="preserve">Sprzęt komputerowy różny (bez dysków twardych) – pakiet zawierający 49 poz. asort. (wg oddzielnego wykazu), w tym m.in.: komputery GIGABYTE BRIX; komputery LENOVO; notebooki – różne itp. </t>
  </si>
  <si>
    <t>Cena jednostkowa wywoławcza netto  (pakiet)</t>
  </si>
  <si>
    <t>Cena oferowana netto (pakiet)</t>
  </si>
  <si>
    <r>
      <t>Cena jednostkowa wywoławcza netto  (zł/kg)/(</t>
    </r>
    <r>
      <rPr>
        <strike/>
        <sz val="11"/>
        <color theme="1"/>
        <rFont val="Times New Roman"/>
        <family val="1"/>
        <charset val="238"/>
      </rPr>
      <t>zł/pakiet</t>
    </r>
    <r>
      <rPr>
        <sz val="11"/>
        <color theme="1"/>
        <rFont val="Times New Roman"/>
        <family val="1"/>
        <charset val="238"/>
      </rPr>
      <t>)</t>
    </r>
  </si>
  <si>
    <r>
      <t>Cena jednostkowa oferowana netto (zł/kg)/(</t>
    </r>
    <r>
      <rPr>
        <strike/>
        <sz val="11"/>
        <color theme="1"/>
        <rFont val="Times New Roman"/>
        <family val="1"/>
        <charset val="238"/>
      </rPr>
      <t>zł/pakiet</t>
    </r>
    <r>
      <rPr>
        <sz val="11"/>
        <color theme="1"/>
        <rFont val="Times New Roman"/>
        <family val="1"/>
        <charset val="238"/>
      </rPr>
      <t>)</t>
    </r>
  </si>
  <si>
    <r>
      <t>Ilość
 (kg/</t>
    </r>
    <r>
      <rPr>
        <strike/>
        <sz val="11"/>
        <color theme="1"/>
        <rFont val="Times New Roman"/>
        <family val="1"/>
        <charset val="238"/>
      </rPr>
      <t>pakiet</t>
    </r>
    <r>
      <rPr>
        <sz val="11"/>
        <color theme="1"/>
        <rFont val="Times New Roman"/>
        <family val="1"/>
        <charset val="238"/>
      </rPr>
      <t>)</t>
    </r>
  </si>
  <si>
    <t xml:space="preserve">Nawiązując do zaproszenia (obwieszczenia) z dnia 20.01.2026r. o publicznym przetargu pisemnym nr 1/OO-DG/2026 na sprzedaż rzeczy ruchomych niekoncesjonowanych składam(-y) niniejszą ofertę 
</t>
  </si>
  <si>
    <t>Techniczne środki materiałowe do samochodów: OPEL ASTRA II i III, INSIGNIA, KIA SORENTO, SKODA SUPERB, OCTAVIA, FORD – pakiet zawierający 76 poz. asort. (wg oddzielnego wykazu), w tym m.in.: końcówki drążków; tarcze hamulcowe; świece zapłonowe; cewki zapłonowe; klocki hamulcowe itp.</t>
  </si>
  <si>
    <t>Samochód sanitarny 4-noszowy SCAM SM T 50 (z wciągarką i częściowym wyposażeniem)</t>
  </si>
  <si>
    <t>ZA9A5B04A10G40172</t>
  </si>
  <si>
    <t>2002</t>
  </si>
  <si>
    <t>WARTOŚĆ RAZEM DLA POZYCJI  19</t>
  </si>
  <si>
    <t>Złom metali nieżelaznych (złom aluminiowy) (kod odpadu 16 01 18)</t>
  </si>
  <si>
    <t>Złom mieszanin metali (kod odpadu 17 04 07)</t>
  </si>
  <si>
    <t>Zużyte opakowania z metali (zużyte puszki blaszane po amunicji strzeleckiej i zapalnikach)  (kod odpadu 15 01 04)</t>
  </si>
  <si>
    <t>Złom aluminium (kod odpadu 17 04 02)</t>
  </si>
  <si>
    <t>WARTOŚĆ RAZEM DLA POZYCJI  20</t>
  </si>
  <si>
    <t>WARTOŚĆ RAZEM DLA POZYCJI  21</t>
  </si>
  <si>
    <t>Elementy usunięte ze zużytych urządzeń inne niż wymienione w 16 02 15 (w tym zniszczone dyski z komputerów o masie około 50,00 kg) (kod odpadu 16 02 16)</t>
  </si>
  <si>
    <t>Zużyte urządzenia elektryczne i elektroniczne inne niż wymienione w 16 02 09 do 16 02 13 (w tym komputery oraz laptopy pozbawione nośników pamięci) (kod odpadu 16 02 14)</t>
  </si>
  <si>
    <t>WARTOŚĆ RAZEM DLA POZYCJI  22</t>
  </si>
  <si>
    <t>WARTOŚĆ RAZEM DLA POZYCJI  23</t>
  </si>
  <si>
    <t>WARTOŚĆ RAZEM DLA POZYCJI  24</t>
  </si>
  <si>
    <t>Zużyte baterie i akumulatory niklowo-kadmowe (kod odpadu 16 06 02*)</t>
  </si>
  <si>
    <t>Zużyte baterie i akumulatory ołowiowe (kod odpadu 16 06 01*)</t>
  </si>
  <si>
    <t>WARTOŚĆ RAZEM DLA POZYCJI  25</t>
  </si>
  <si>
    <t>Zużyte opony (z pojazdów ciężarowych, dostawczych i osobowych nienadające się do bieżnikowania lub dalszego użytkowania, oraz zużyte dętki i ochraniacze stanowiące ok. 100 kg masy) (kod odpadu 16 01 03)</t>
  </si>
  <si>
    <t>Przepracowane płyny zapobiegające zamarzaniu inne niż wymienione w 16 01 14 (kod odpadu 16 01 15)</t>
  </si>
  <si>
    <t>WARTOŚĆ RAZEM DLA POZYCJI  26</t>
  </si>
  <si>
    <t>WARTOŚĆ RAZEM DLA POZYCJI  27</t>
  </si>
  <si>
    <t>Drukarki biurowe różne – pakiet zawierający 42 poz. asort. (wg oddzielnego wykazu), w tym m.in.: drukarki HP LASER JET – różne; drukarki KYOCERA – różne; urządzenia wielofunkcyjne – różne itp.</t>
  </si>
  <si>
    <t>WARTOŚĆ RAZEM DLA POZYCJI  28</t>
  </si>
  <si>
    <t>WARTOŚĆ RAZEM DLA POZYCJI  29</t>
  </si>
  <si>
    <t xml:space="preserve">Sprzęt informatyczny różny – pakiet zawierający 40 poz. asort. (wg oddzielnego wykazu), w tym m.in.: macierz dyskowa (bez dysków twardych); monitory – różne; serwery; SWITCHE; telefony VOIP; UPS – różne itp. </t>
  </si>
  <si>
    <r>
      <t xml:space="preserve">Przetarg publiczny pisemny na sprzedaż RRN odbywa się w formie zbierania ofert. W przetargu mogą uczestniczyć osoby fizyczne i prawne, które spełniają warunki przystąpienia do przetargu określone w obwieszczeniu o przetargu i OWS, a w szczególności wniosły wadium w wysokości 10% ceny wywoławczej wybranych pozycji przetargowych i złożyły podpisaną ofertę na formularzu ofertowym. Przelew dotyczący wadium powinien zawierać adnotację: </t>
    </r>
    <r>
      <rPr>
        <b/>
        <sz val="12"/>
        <color rgb="FF000000"/>
        <rFont val="Times New Roman"/>
        <family val="1"/>
        <charset val="238"/>
      </rPr>
      <t xml:space="preserve">„Wadium na przetarg nr 1/OO-DG/2026, nr poz. przet. …, nazwa Oferenta”. </t>
    </r>
  </si>
  <si>
    <t xml:space="preserve">Wadium musi zostać zaksięgowane na rachunku organizatora przetargu w terminie do dnia 03.02.2026r. r. </t>
  </si>
  <si>
    <r>
      <t>1)</t>
    </r>
    <r>
      <rPr>
        <sz val="7"/>
        <color rgb="FF000000"/>
        <rFont val="Times New Roman"/>
        <family val="1"/>
        <charset val="238"/>
      </rPr>
      <t xml:space="preserve">        </t>
    </r>
    <r>
      <rPr>
        <sz val="12"/>
        <color rgb="FF000000"/>
        <rFont val="Times New Roman"/>
        <family val="1"/>
        <charset val="238"/>
      </rPr>
      <t xml:space="preserve">spełnia wszystkie warunki określone w obwieszczeniu o przetargu, w tym w szczególności sposób zapakowania oferty i opisania koperty z dopiskiem </t>
    </r>
    <r>
      <rPr>
        <b/>
        <sz val="12"/>
        <color rgb="FF000000"/>
        <rFont val="Times New Roman"/>
        <family val="1"/>
        <charset val="238"/>
      </rPr>
      <t>„Przetarg nr 1/OO-DG/2026 – nie otwierać przed 04.02.2026r. do godziny 11:00”</t>
    </r>
    <r>
      <rPr>
        <sz val="12"/>
        <color rgb="FF000000"/>
        <rFont val="Times New Roman"/>
        <family val="1"/>
        <charset val="238"/>
      </rPr>
      <t xml:space="preserve">, jednoznacznie wskazujący jej charakter i przeznaczanie; </t>
    </r>
  </si>
  <si>
    <r>
      <t>2)</t>
    </r>
    <r>
      <rPr>
        <sz val="7"/>
        <color rgb="FF000000"/>
        <rFont val="Times New Roman"/>
        <family val="1"/>
        <charset val="238"/>
      </rPr>
      <t xml:space="preserve">      </t>
    </r>
    <r>
      <rPr>
        <sz val="12"/>
        <color rgb="FF000000"/>
        <rFont val="Times New Roman"/>
        <family val="1"/>
        <charset val="238"/>
      </rPr>
      <t xml:space="preserve">uzupełnienie/zmiana oferty odbywa się w taki sam sposób jak złożenie oferty, tj. w zamkniętej kopercie z odpowiednim dopiskiem - </t>
    </r>
    <r>
      <rPr>
        <b/>
        <sz val="12"/>
        <color rgb="FF000000"/>
        <rFont val="Times New Roman"/>
        <family val="1"/>
        <charset val="238"/>
      </rPr>
      <t>„Uzupełnienie/zmiana oferty przetargowej do przetargu nr 1/OO-DG/2026”.</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</si>
</sst>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415]General"/>
    <numFmt numFmtId="165" formatCode="#,##0.000"/>
  </numFmts>
  <fonts count="20">
    <font>
      <sz val="11"/>
      <color theme="1"/>
      <name val="Czcionka tekstu podstawowego"/>
      <family val="2"/>
      <charset val="238"/>
    </font>
    <font>
      <sz val="11"/>
      <color theme="1"/>
      <name val="Times New Roman"/>
      <family val="1"/>
      <charset val="238"/>
    </font>
    <font>
      <b/>
      <sz val="14"/>
      <color theme="1"/>
      <name val="Times New Roman"/>
      <family val="1"/>
      <charset val="238"/>
    </font>
    <font>
      <b/>
      <sz val="12"/>
      <color theme="1"/>
      <name val="Times New Roman"/>
      <family val="1"/>
      <charset val="238"/>
    </font>
    <font>
      <sz val="8"/>
      <color theme="1"/>
      <name val="Times New Roman"/>
      <family val="1"/>
      <charset val="238"/>
    </font>
    <font>
      <b/>
      <sz val="11"/>
      <color theme="1"/>
      <name val="Times New Roman"/>
      <family val="1"/>
      <charset val="238"/>
    </font>
    <font>
      <i/>
      <sz val="11"/>
      <color theme="1"/>
      <name val="Czcionka tekstu podstawowego"/>
      <family val="2"/>
      <charset val="238"/>
    </font>
    <font>
      <i/>
      <sz val="8"/>
      <color theme="1"/>
      <name val="Times New Roman"/>
      <family val="1"/>
      <charset val="238"/>
    </font>
    <font>
      <i/>
      <sz val="11"/>
      <color theme="1"/>
      <name val="Times New Roman"/>
      <family val="1"/>
      <charset val="238"/>
    </font>
    <font>
      <sz val="12"/>
      <color theme="1"/>
      <name val="Times New Roman"/>
      <family val="1"/>
      <charset val="238"/>
    </font>
    <font>
      <sz val="11"/>
      <color rgb="FF000000"/>
      <name val="Czcionka tekstu podstawowego"/>
      <charset val="238"/>
    </font>
    <font>
      <b/>
      <sz val="11"/>
      <name val="Times New Roman"/>
      <family val="1"/>
      <charset val="238"/>
    </font>
    <font>
      <sz val="11"/>
      <color rgb="FF2E74B5"/>
      <name val="Times New Roman"/>
      <family val="1"/>
      <charset val="238"/>
    </font>
    <font>
      <b/>
      <sz val="12"/>
      <color rgb="FF000000"/>
      <name val="Times New Roman"/>
      <family val="1"/>
      <charset val="238"/>
    </font>
    <font>
      <sz val="12"/>
      <color rgb="FF000000"/>
      <name val="Times New Roman"/>
      <family val="1"/>
      <charset val="238"/>
    </font>
    <font>
      <sz val="7"/>
      <color theme="1"/>
      <name val="Times New Roman"/>
      <family val="1"/>
      <charset val="238"/>
    </font>
    <font>
      <i/>
      <sz val="12"/>
      <color rgb="FF000000"/>
      <name val="Times New Roman"/>
      <family val="1"/>
      <charset val="238"/>
    </font>
    <font>
      <sz val="7"/>
      <color rgb="FF000000"/>
      <name val="Times New Roman"/>
      <family val="1"/>
      <charset val="238"/>
    </font>
    <font>
      <i/>
      <sz val="12"/>
      <color theme="1"/>
      <name val="Times New Roman"/>
      <family val="1"/>
      <charset val="238"/>
    </font>
    <font>
      <strike/>
      <sz val="11"/>
      <color theme="1"/>
      <name val="Times New Roman"/>
      <family val="1"/>
      <charset val="238"/>
    </font>
  </fonts>
  <fills count="4">
    <fill>
      <patternFill patternType="none"/>
    </fill>
    <fill>
      <patternFill patternType="gray125"/>
    </fill>
    <fill>
      <patternFill patternType="solid">
        <fgColor theme="0"/>
        <bgColor indexed="64"/>
      </patternFill>
    </fill>
    <fill>
      <patternFill patternType="solid">
        <fgColor rgb="FFFFFFCC"/>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bottom/>
      <diagonal/>
    </border>
  </borders>
  <cellStyleXfs count="3">
    <xf numFmtId="0" fontId="0" fillId="0" borderId="0"/>
    <xf numFmtId="164" fontId="10" fillId="0" borderId="0"/>
    <xf numFmtId="0" fontId="10" fillId="0" borderId="0"/>
  </cellStyleXfs>
  <cellXfs count="127">
    <xf numFmtId="0" fontId="0" fillId="0" borderId="0" xfId="0"/>
    <xf numFmtId="4" fontId="1" fillId="0" borderId="0" xfId="0" applyNumberFormat="1" applyFont="1" applyProtection="1">
      <protection locked="0"/>
    </xf>
    <xf numFmtId="0" fontId="1" fillId="0" borderId="0" xfId="0" applyFont="1" applyProtection="1"/>
    <xf numFmtId="4" fontId="1" fillId="0" borderId="0" xfId="0" applyNumberFormat="1" applyFont="1" applyProtection="1"/>
    <xf numFmtId="0" fontId="4" fillId="0" borderId="0" xfId="0" applyFont="1" applyProtection="1">
      <protection locked="0"/>
    </xf>
    <xf numFmtId="0" fontId="1" fillId="0" borderId="0" xfId="0" applyFont="1" applyFill="1" applyAlignment="1" applyProtection="1"/>
    <xf numFmtId="0" fontId="1" fillId="0" borderId="0" xfId="0" applyFont="1" applyFill="1" applyProtection="1"/>
    <xf numFmtId="4" fontId="1" fillId="0" borderId="0" xfId="0" applyNumberFormat="1" applyFont="1" applyFill="1" applyProtection="1"/>
    <xf numFmtId="0" fontId="1" fillId="0" borderId="0" xfId="0" quotePrefix="1" applyFont="1" applyFill="1" applyAlignment="1" applyProtection="1">
      <alignment vertical="center"/>
    </xf>
    <xf numFmtId="0" fontId="1" fillId="0" borderId="0" xfId="0" applyFont="1" applyFill="1" applyProtection="1">
      <protection locked="0"/>
    </xf>
    <xf numFmtId="4" fontId="1" fillId="0" borderId="0" xfId="0" applyNumberFormat="1" applyFont="1" applyFill="1" applyProtection="1">
      <protection locked="0"/>
    </xf>
    <xf numFmtId="0" fontId="1" fillId="0" borderId="0" xfId="0" applyFont="1" applyFill="1" applyAlignment="1" applyProtection="1">
      <alignment vertical="center"/>
    </xf>
    <xf numFmtId="4" fontId="1" fillId="0" borderId="0" xfId="0" applyNumberFormat="1" applyFont="1" applyFill="1" applyAlignment="1" applyProtection="1">
      <alignment vertical="center"/>
    </xf>
    <xf numFmtId="0" fontId="1" fillId="0" borderId="0" xfId="0" applyFont="1" applyAlignment="1" applyProtection="1">
      <alignment vertical="center"/>
      <protection locked="0"/>
    </xf>
    <xf numFmtId="0" fontId="1" fillId="0" borderId="0" xfId="0" applyFont="1" applyFill="1" applyAlignment="1" applyProtection="1">
      <alignment wrapText="1"/>
    </xf>
    <xf numFmtId="0" fontId="1" fillId="0" borderId="0" xfId="0" applyFont="1" applyFill="1" applyAlignment="1" applyProtection="1">
      <protection locked="0"/>
    </xf>
    <xf numFmtId="4" fontId="1" fillId="0" borderId="0" xfId="0" applyNumberFormat="1" applyFont="1" applyAlignment="1" applyProtection="1">
      <alignment wrapText="1"/>
    </xf>
    <xf numFmtId="4" fontId="5" fillId="0" borderId="0" xfId="0" applyNumberFormat="1" applyFont="1" applyAlignment="1" applyProtection="1">
      <alignment wrapText="1"/>
    </xf>
    <xf numFmtId="4" fontId="1" fillId="0" borderId="1" xfId="0" applyNumberFormat="1" applyFont="1" applyBorder="1" applyAlignment="1" applyProtection="1">
      <alignment horizontal="center" vertical="center" wrapText="1"/>
    </xf>
    <xf numFmtId="4" fontId="1" fillId="0" borderId="1" xfId="0" applyNumberFormat="1" applyFont="1" applyFill="1" applyBorder="1" applyAlignment="1" applyProtection="1">
      <alignment horizontal="center" vertical="center" wrapText="1"/>
      <protection locked="0"/>
    </xf>
    <xf numFmtId="0" fontId="5" fillId="0" borderId="0" xfId="0" applyFont="1" applyBorder="1" applyAlignment="1" applyProtection="1">
      <alignment horizontal="right" wrapText="1"/>
    </xf>
    <xf numFmtId="4" fontId="5" fillId="0" borderId="0" xfId="0" applyNumberFormat="1" applyFont="1" applyBorder="1" applyProtection="1"/>
    <xf numFmtId="0" fontId="5" fillId="0" borderId="0" xfId="0" applyFont="1" applyAlignment="1" applyProtection="1">
      <alignment vertical="center"/>
    </xf>
    <xf numFmtId="0" fontId="5" fillId="0" borderId="0" xfId="0" applyFont="1" applyFill="1" applyAlignment="1" applyProtection="1"/>
    <xf numFmtId="0" fontId="5" fillId="0" borderId="1" xfId="0" applyFont="1" applyBorder="1" applyAlignment="1" applyProtection="1">
      <alignment horizontal="center" vertical="center"/>
    </xf>
    <xf numFmtId="4" fontId="1" fillId="0" borderId="1" xfId="0" applyNumberFormat="1" applyFont="1" applyBorder="1" applyAlignment="1" applyProtection="1">
      <alignment horizontal="center" vertical="center"/>
    </xf>
    <xf numFmtId="49" fontId="1" fillId="0" borderId="1" xfId="0" applyNumberFormat="1" applyFont="1" applyBorder="1" applyAlignment="1" applyProtection="1">
      <alignment horizontal="center" vertical="center" wrapText="1"/>
    </xf>
    <xf numFmtId="4" fontId="5" fillId="3" borderId="1" xfId="0" applyNumberFormat="1" applyFont="1" applyFill="1" applyBorder="1" applyAlignment="1" applyProtection="1">
      <alignment horizontal="center" vertical="center" wrapText="1"/>
    </xf>
    <xf numFmtId="4" fontId="1" fillId="0" borderId="0" xfId="0" applyNumberFormat="1" applyFont="1" applyAlignment="1" applyProtection="1">
      <alignment horizontal="left" vertical="top" wrapText="1"/>
    </xf>
    <xf numFmtId="0" fontId="1" fillId="0" borderId="0" xfId="0" applyFont="1" applyProtection="1">
      <protection locked="0"/>
    </xf>
    <xf numFmtId="0" fontId="1" fillId="0" borderId="0" xfId="0" applyFont="1" applyFill="1" applyAlignment="1" applyProtection="1">
      <alignment horizontal="center" wrapText="1"/>
    </xf>
    <xf numFmtId="0" fontId="1" fillId="0" borderId="0" xfId="0" applyFont="1" applyFill="1" applyAlignment="1" applyProtection="1">
      <alignment horizontal="center"/>
    </xf>
    <xf numFmtId="0" fontId="2" fillId="0" borderId="0" xfId="0" applyFont="1" applyAlignment="1" applyProtection="1">
      <alignment horizontal="center" vertical="center"/>
      <protection locked="0"/>
    </xf>
    <xf numFmtId="0" fontId="1" fillId="0" borderId="0" xfId="0" applyFont="1" applyProtection="1">
      <protection locked="0"/>
    </xf>
    <xf numFmtId="4" fontId="1" fillId="0" borderId="1" xfId="0" applyNumberFormat="1" applyFont="1" applyFill="1" applyBorder="1" applyAlignment="1" applyProtection="1">
      <alignment horizontal="center" vertical="center"/>
    </xf>
    <xf numFmtId="0" fontId="1" fillId="0" borderId="0" xfId="0" applyFont="1" applyBorder="1" applyAlignment="1">
      <alignment horizontal="center"/>
    </xf>
    <xf numFmtId="0" fontId="1" fillId="0" borderId="1" xfId="0" applyFont="1" applyBorder="1" applyAlignment="1" applyProtection="1">
      <alignment horizontal="center" vertical="center" wrapText="1"/>
    </xf>
    <xf numFmtId="0" fontId="7" fillId="0" borderId="1" xfId="0" applyFont="1" applyBorder="1" applyAlignment="1" applyProtection="1">
      <alignment horizontal="center"/>
    </xf>
    <xf numFmtId="0" fontId="13" fillId="0" borderId="0" xfId="0" applyFont="1" applyAlignment="1">
      <alignment horizontal="center" vertical="center"/>
    </xf>
    <xf numFmtId="0" fontId="14" fillId="0" borderId="0" xfId="0" applyFont="1" applyAlignment="1">
      <alignment horizontal="center" vertical="center"/>
    </xf>
    <xf numFmtId="0" fontId="14" fillId="0" borderId="0" xfId="0" applyFont="1" applyAlignment="1">
      <alignment horizontal="justify" vertical="center"/>
    </xf>
    <xf numFmtId="0" fontId="14" fillId="0" borderId="0" xfId="0" applyFont="1" applyAlignment="1">
      <alignment horizontal="justify" vertical="top"/>
    </xf>
    <xf numFmtId="0" fontId="9" fillId="0" borderId="0" xfId="0" applyFont="1" applyAlignment="1">
      <alignment horizontal="justify" vertical="top"/>
    </xf>
    <xf numFmtId="0" fontId="14" fillId="0" borderId="0" xfId="0" applyFont="1" applyAlignment="1">
      <alignment horizontal="justify" vertical="top" wrapText="1"/>
    </xf>
    <xf numFmtId="0" fontId="13" fillId="0" borderId="0" xfId="0" applyFont="1" applyAlignment="1">
      <alignment horizontal="justify" vertical="top"/>
    </xf>
    <xf numFmtId="0" fontId="1" fillId="0" borderId="0" xfId="0" quotePrefix="1" applyFont="1" applyFill="1" applyAlignment="1" applyProtection="1">
      <alignment horizontal="left" vertical="top" wrapText="1"/>
    </xf>
    <xf numFmtId="0" fontId="1" fillId="0" borderId="0" xfId="0" applyFont="1" applyFill="1" applyAlignment="1" applyProtection="1">
      <alignment horizontal="left" vertical="center" wrapText="1"/>
    </xf>
    <xf numFmtId="0" fontId="5" fillId="0" borderId="1" xfId="0" applyFont="1" applyBorder="1" applyAlignment="1" applyProtection="1">
      <alignment horizontal="center" vertical="center" wrapText="1"/>
    </xf>
    <xf numFmtId="0" fontId="1" fillId="0" borderId="0" xfId="0" applyFont="1" applyAlignment="1">
      <alignment horizontal="center"/>
    </xf>
    <xf numFmtId="0" fontId="1" fillId="0" borderId="0" xfId="0" applyFont="1"/>
    <xf numFmtId="0" fontId="1" fillId="0" borderId="0" xfId="0" applyFont="1" applyAlignment="1">
      <alignment horizontal="center" vertical="top"/>
    </xf>
    <xf numFmtId="0" fontId="9" fillId="0" borderId="0" xfId="0" applyFont="1" applyAlignment="1">
      <alignment horizontal="justify" vertical="top" wrapText="1"/>
    </xf>
    <xf numFmtId="49" fontId="1" fillId="0" borderId="1" xfId="0" applyNumberFormat="1" applyFont="1" applyFill="1" applyBorder="1" applyAlignment="1" applyProtection="1">
      <alignment horizontal="center" vertical="center" wrapText="1"/>
    </xf>
    <xf numFmtId="4" fontId="1" fillId="0" borderId="1" xfId="0" applyNumberFormat="1" applyFont="1" applyFill="1" applyBorder="1" applyAlignment="1" applyProtection="1">
      <alignment horizontal="center" vertical="center" wrapText="1"/>
    </xf>
    <xf numFmtId="0" fontId="1" fillId="0" borderId="1" xfId="0" applyFont="1" applyBorder="1" applyAlignment="1" applyProtection="1">
      <alignment horizontal="center" vertical="center" wrapText="1"/>
    </xf>
    <xf numFmtId="0" fontId="5" fillId="0" borderId="6" xfId="0" applyFont="1" applyBorder="1" applyAlignment="1" applyProtection="1">
      <alignment horizontal="center" vertical="center" wrapText="1"/>
    </xf>
    <xf numFmtId="49" fontId="7" fillId="0" borderId="1" xfId="0" applyNumberFormat="1" applyFont="1" applyBorder="1" applyAlignment="1" applyProtection="1">
      <alignment horizontal="center" vertical="center" wrapText="1"/>
    </xf>
    <xf numFmtId="49" fontId="7" fillId="0" borderId="1" xfId="0" applyNumberFormat="1" applyFont="1" applyFill="1" applyBorder="1" applyAlignment="1" applyProtection="1">
      <alignment horizontal="center" vertical="center" wrapText="1"/>
    </xf>
    <xf numFmtId="49" fontId="7" fillId="0" borderId="1" xfId="0" applyNumberFormat="1" applyFont="1" applyFill="1" applyBorder="1" applyAlignment="1" applyProtection="1">
      <alignment horizontal="center" vertical="center"/>
    </xf>
    <xf numFmtId="49" fontId="7" fillId="0" borderId="1" xfId="0" applyNumberFormat="1" applyFont="1" applyBorder="1" applyAlignment="1" applyProtection="1">
      <alignment horizontal="center" vertical="center"/>
    </xf>
    <xf numFmtId="4" fontId="5" fillId="3" borderId="1" xfId="0" applyNumberFormat="1" applyFont="1" applyFill="1" applyBorder="1" applyAlignment="1" applyProtection="1">
      <alignment horizontal="center" vertical="center"/>
    </xf>
    <xf numFmtId="0" fontId="1" fillId="0" borderId="1" xfId="0" applyFont="1" applyBorder="1" applyAlignment="1" applyProtection="1">
      <alignment horizontal="center" vertical="center" wrapText="1"/>
    </xf>
    <xf numFmtId="0" fontId="5" fillId="0" borderId="1" xfId="0" applyFont="1" applyBorder="1" applyAlignment="1" applyProtection="1">
      <alignment horizontal="center" vertical="center" wrapText="1"/>
    </xf>
    <xf numFmtId="0" fontId="5" fillId="0" borderId="6" xfId="0" applyFont="1" applyBorder="1" applyAlignment="1" applyProtection="1">
      <alignment horizontal="center" vertical="center" wrapText="1"/>
    </xf>
    <xf numFmtId="4" fontId="5" fillId="0" borderId="1" xfId="0" applyNumberFormat="1" applyFont="1" applyFill="1" applyBorder="1" applyAlignment="1" applyProtection="1">
      <alignment horizontal="center" vertical="center"/>
    </xf>
    <xf numFmtId="2" fontId="1" fillId="0" borderId="1" xfId="0" applyNumberFormat="1" applyFont="1" applyBorder="1" applyAlignment="1" applyProtection="1">
      <alignment horizontal="center" vertical="center" wrapText="1"/>
    </xf>
    <xf numFmtId="0" fontId="7" fillId="0" borderId="1" xfId="0" applyFont="1" applyBorder="1" applyAlignment="1" applyProtection="1">
      <alignment horizontal="center" vertical="center"/>
    </xf>
    <xf numFmtId="4" fontId="5" fillId="3" borderId="8" xfId="0" applyNumberFormat="1" applyFont="1" applyFill="1" applyBorder="1" applyAlignment="1" applyProtection="1">
      <alignment horizontal="center" vertical="center" wrapText="1"/>
    </xf>
    <xf numFmtId="165" fontId="1" fillId="0" borderId="1" xfId="0" applyNumberFormat="1" applyFont="1" applyBorder="1" applyAlignment="1" applyProtection="1">
      <alignment horizontal="center" vertical="center" wrapText="1"/>
    </xf>
    <xf numFmtId="0" fontId="5" fillId="0" borderId="5" xfId="0" applyFont="1" applyBorder="1" applyAlignment="1" applyProtection="1">
      <alignment horizontal="center" vertical="center" wrapText="1"/>
    </xf>
    <xf numFmtId="0" fontId="5" fillId="0" borderId="7" xfId="0" applyFont="1" applyBorder="1" applyAlignment="1" applyProtection="1">
      <alignment horizontal="center" vertical="center" wrapText="1"/>
    </xf>
    <xf numFmtId="0" fontId="1" fillId="0" borderId="2" xfId="0" applyFont="1" applyBorder="1" applyAlignment="1" applyProtection="1">
      <alignment horizontal="left" vertical="center" wrapText="1"/>
    </xf>
    <xf numFmtId="0" fontId="1" fillId="0" borderId="4" xfId="0" applyFont="1" applyBorder="1" applyAlignment="1" applyProtection="1">
      <alignment horizontal="left" vertical="center" wrapText="1"/>
    </xf>
    <xf numFmtId="0" fontId="5" fillId="0" borderId="1" xfId="0" applyFont="1" applyBorder="1" applyAlignment="1" applyProtection="1">
      <alignment horizontal="right" vertical="center" wrapText="1"/>
    </xf>
    <xf numFmtId="0" fontId="5" fillId="0" borderId="6" xfId="0" applyFont="1" applyBorder="1" applyAlignment="1" applyProtection="1">
      <alignment horizontal="center" vertical="center" wrapText="1"/>
    </xf>
    <xf numFmtId="0" fontId="1" fillId="0" borderId="0" xfId="0" applyFont="1" applyAlignment="1" applyProtection="1">
      <alignment horizontal="left" vertical="center" wrapText="1"/>
    </xf>
    <xf numFmtId="0" fontId="1" fillId="0" borderId="3" xfId="0" applyFont="1" applyBorder="1" applyAlignment="1" applyProtection="1">
      <alignment horizontal="left" vertical="center" wrapText="1"/>
    </xf>
    <xf numFmtId="0" fontId="7" fillId="0" borderId="2" xfId="0" applyFont="1" applyBorder="1" applyAlignment="1" applyProtection="1">
      <alignment horizontal="center" vertical="center"/>
    </xf>
    <xf numFmtId="0" fontId="7" fillId="0" borderId="3" xfId="0" applyFont="1" applyBorder="1" applyAlignment="1" applyProtection="1">
      <alignment horizontal="center" vertical="center"/>
    </xf>
    <xf numFmtId="0" fontId="7" fillId="0" borderId="4" xfId="0" applyFont="1" applyBorder="1" applyAlignment="1" applyProtection="1">
      <alignment horizontal="center" vertical="center"/>
    </xf>
    <xf numFmtId="0" fontId="1" fillId="0" borderId="2" xfId="0" applyFont="1" applyBorder="1" applyAlignment="1" applyProtection="1">
      <alignment horizontal="center" vertical="center" wrapText="1"/>
    </xf>
    <xf numFmtId="0" fontId="1" fillId="0" borderId="3" xfId="0" applyFont="1" applyBorder="1" applyAlignment="1" applyProtection="1">
      <alignment horizontal="center" vertical="center" wrapText="1"/>
    </xf>
    <xf numFmtId="0" fontId="1" fillId="0" borderId="4" xfId="0" applyFont="1" applyBorder="1" applyAlignment="1" applyProtection="1">
      <alignment horizontal="center" vertical="center" wrapText="1"/>
    </xf>
    <xf numFmtId="4" fontId="1" fillId="0" borderId="0" xfId="0" quotePrefix="1" applyNumberFormat="1" applyFont="1" applyFill="1" applyAlignment="1" applyProtection="1">
      <alignment horizontal="left"/>
      <protection locked="0"/>
    </xf>
    <xf numFmtId="4" fontId="1" fillId="0" borderId="0" xfId="0" applyNumberFormat="1" applyFont="1" applyFill="1" applyAlignment="1" applyProtection="1">
      <alignment horizontal="left"/>
      <protection locked="0"/>
    </xf>
    <xf numFmtId="0" fontId="1" fillId="0" borderId="0" xfId="0" quotePrefix="1" applyFont="1" applyFill="1" applyAlignment="1" applyProtection="1">
      <alignment horizontal="left" wrapText="1"/>
    </xf>
    <xf numFmtId="0" fontId="1" fillId="0" borderId="0" xfId="0" applyFont="1" applyFill="1" applyAlignment="1" applyProtection="1">
      <alignment horizontal="left"/>
    </xf>
    <xf numFmtId="0" fontId="1" fillId="0" borderId="0" xfId="0" quotePrefix="1" applyFont="1" applyFill="1" applyAlignment="1" applyProtection="1">
      <alignment horizontal="left" vertical="center" wrapText="1"/>
    </xf>
    <xf numFmtId="0" fontId="5" fillId="0" borderId="0" xfId="0" applyFont="1" applyAlignment="1" applyProtection="1">
      <alignment horizontal="left" vertical="center" wrapText="1"/>
    </xf>
    <xf numFmtId="0" fontId="5" fillId="0" borderId="0" xfId="0" applyFont="1" applyFill="1" applyAlignment="1" applyProtection="1">
      <alignment horizontal="center" vertical="center" wrapText="1"/>
    </xf>
    <xf numFmtId="0" fontId="1" fillId="0" borderId="0" xfId="0" applyFont="1" applyFill="1" applyAlignment="1" applyProtection="1">
      <alignment vertical="top"/>
    </xf>
    <xf numFmtId="0" fontId="1" fillId="0" borderId="0" xfId="0" applyFont="1" applyFill="1" applyAlignment="1" applyProtection="1">
      <alignment vertical="top" wrapText="1"/>
    </xf>
    <xf numFmtId="0" fontId="1" fillId="0" borderId="0" xfId="0" applyFont="1" applyFill="1" applyAlignment="1" applyProtection="1">
      <alignment horizontal="left"/>
      <protection locked="0"/>
    </xf>
    <xf numFmtId="0" fontId="1" fillId="0" borderId="0" xfId="0" applyFont="1" applyFill="1" applyAlignment="1" applyProtection="1">
      <alignment horizontal="left" vertical="center"/>
      <protection locked="0"/>
    </xf>
    <xf numFmtId="0" fontId="1" fillId="2" borderId="0" xfId="0" applyFont="1" applyFill="1" applyAlignment="1" applyProtection="1">
      <alignment horizontal="left" vertical="center" wrapText="1"/>
    </xf>
    <xf numFmtId="0" fontId="1" fillId="0" borderId="0" xfId="0" applyFont="1" applyAlignment="1" applyProtection="1">
      <alignment vertical="center" wrapText="1"/>
    </xf>
    <xf numFmtId="0" fontId="0" fillId="0" borderId="0" xfId="0" applyFont="1" applyAlignment="1" applyProtection="1">
      <alignment vertical="center" wrapText="1"/>
    </xf>
    <xf numFmtId="0" fontId="1" fillId="0" borderId="0" xfId="0" quotePrefix="1" applyFont="1" applyFill="1" applyAlignment="1" applyProtection="1">
      <alignment horizontal="left" vertical="top" wrapText="1"/>
    </xf>
    <xf numFmtId="0" fontId="1" fillId="0" borderId="0" xfId="0" applyFont="1" applyFill="1" applyAlignment="1" applyProtection="1">
      <alignment horizontal="left" vertical="center" wrapText="1"/>
    </xf>
    <xf numFmtId="0" fontId="1" fillId="0" borderId="0" xfId="0" applyFont="1" applyFill="1" applyAlignment="1" applyProtection="1">
      <alignment horizontal="center"/>
      <protection locked="0"/>
    </xf>
    <xf numFmtId="0" fontId="1" fillId="0" borderId="0" xfId="0" applyFont="1" applyFill="1" applyAlignment="1" applyProtection="1">
      <alignment horizontal="center" wrapText="1"/>
    </xf>
    <xf numFmtId="0" fontId="1" fillId="0" borderId="0" xfId="0" applyFont="1" applyFill="1" applyAlignment="1" applyProtection="1">
      <alignment horizontal="center"/>
    </xf>
    <xf numFmtId="0" fontId="12" fillId="0" borderId="0" xfId="0" applyFont="1" applyAlignment="1">
      <alignment horizontal="center" vertical="center"/>
    </xf>
    <xf numFmtId="0" fontId="1" fillId="0" borderId="0" xfId="0" applyFont="1" applyBorder="1" applyAlignment="1" applyProtection="1">
      <alignment horizontal="center"/>
      <protection locked="0"/>
    </xf>
    <xf numFmtId="0" fontId="5" fillId="0" borderId="0" xfId="0" applyFont="1" applyBorder="1" applyAlignment="1">
      <alignment horizontal="center" vertical="center" wrapText="1"/>
    </xf>
    <xf numFmtId="0" fontId="5" fillId="0" borderId="0" xfId="0" applyFont="1" applyBorder="1" applyAlignment="1">
      <alignment horizontal="center" vertical="center"/>
    </xf>
    <xf numFmtId="0" fontId="1" fillId="0" borderId="0" xfId="0" applyFont="1" applyBorder="1" applyAlignment="1" applyProtection="1">
      <alignment horizontal="center" vertical="center"/>
    </xf>
    <xf numFmtId="0" fontId="1" fillId="0" borderId="0" xfId="0" applyFont="1" applyFill="1" applyAlignment="1" applyProtection="1">
      <alignment horizontal="left" vertical="center" wrapText="1"/>
      <protection locked="0"/>
    </xf>
    <xf numFmtId="0" fontId="3" fillId="0" borderId="0" xfId="0" applyFont="1" applyAlignment="1" applyProtection="1">
      <alignment horizontal="center" vertical="center"/>
    </xf>
    <xf numFmtId="0" fontId="1" fillId="0" borderId="0" xfId="0" applyFont="1" applyFill="1" applyAlignment="1" applyProtection="1">
      <alignment horizontal="left" vertical="top" wrapText="1"/>
    </xf>
    <xf numFmtId="0" fontId="1" fillId="0" borderId="1" xfId="0" applyFont="1" applyBorder="1" applyAlignment="1" applyProtection="1">
      <alignment horizontal="center" vertical="center" wrapText="1"/>
    </xf>
    <xf numFmtId="0" fontId="0" fillId="0" borderId="1" xfId="0" applyFont="1" applyBorder="1" applyAlignment="1">
      <alignment horizontal="center" vertical="center" wrapText="1"/>
    </xf>
    <xf numFmtId="0" fontId="7" fillId="0" borderId="1" xfId="0" applyFont="1" applyBorder="1" applyAlignment="1" applyProtection="1">
      <alignment horizontal="center"/>
    </xf>
    <xf numFmtId="0" fontId="6" fillId="0" borderId="1" xfId="0" applyFont="1" applyBorder="1" applyAlignment="1">
      <alignment horizontal="center"/>
    </xf>
    <xf numFmtId="0" fontId="5" fillId="0" borderId="0" xfId="0" applyFont="1" applyFill="1" applyAlignment="1" applyProtection="1">
      <alignment horizontal="left" wrapText="1"/>
    </xf>
    <xf numFmtId="0" fontId="1" fillId="0" borderId="2" xfId="0" applyFont="1" applyFill="1" applyBorder="1" applyAlignment="1" applyProtection="1">
      <alignment horizontal="left" vertical="center" wrapText="1"/>
    </xf>
    <xf numFmtId="0" fontId="1" fillId="0" borderId="3" xfId="0" applyFont="1" applyFill="1" applyBorder="1" applyAlignment="1" applyProtection="1">
      <alignment horizontal="left" vertical="center" wrapText="1"/>
    </xf>
    <xf numFmtId="0" fontId="1" fillId="0" borderId="4" xfId="0" applyFont="1" applyFill="1" applyBorder="1" applyAlignment="1" applyProtection="1">
      <alignment horizontal="left" vertical="center" wrapText="1"/>
    </xf>
    <xf numFmtId="0" fontId="2" fillId="0" borderId="0" xfId="0" applyFont="1" applyAlignment="1" applyProtection="1">
      <alignment horizontal="center" vertical="center"/>
      <protection locked="0"/>
    </xf>
    <xf numFmtId="0" fontId="1" fillId="0" borderId="0" xfId="0" applyFont="1" applyBorder="1" applyAlignment="1" applyProtection="1">
      <alignment horizontal="center"/>
    </xf>
    <xf numFmtId="0" fontId="1" fillId="0" borderId="0" xfId="0" applyFont="1" applyBorder="1" applyAlignment="1" applyProtection="1">
      <alignment horizontal="center" vertical="center"/>
      <protection locked="0"/>
    </xf>
    <xf numFmtId="4" fontId="5" fillId="0" borderId="0" xfId="0" applyNumberFormat="1" applyFont="1" applyAlignment="1" applyProtection="1">
      <alignment horizontal="left" vertical="top" wrapText="1"/>
    </xf>
    <xf numFmtId="4" fontId="1" fillId="0" borderId="0" xfId="0" applyNumberFormat="1" applyFont="1" applyAlignment="1" applyProtection="1">
      <alignment horizontal="left" vertical="top" wrapText="1"/>
    </xf>
    <xf numFmtId="4" fontId="1" fillId="0" borderId="0" xfId="0" applyNumberFormat="1" applyFont="1" applyAlignment="1" applyProtection="1">
      <alignment horizontal="left"/>
    </xf>
    <xf numFmtId="0" fontId="1" fillId="0" borderId="0" xfId="0" applyFont="1" applyBorder="1" applyAlignment="1" applyProtection="1">
      <alignment horizontal="center" wrapText="1"/>
    </xf>
    <xf numFmtId="49" fontId="7" fillId="0" borderId="2" xfId="0" applyNumberFormat="1" applyFont="1" applyBorder="1" applyAlignment="1" applyProtection="1">
      <alignment horizontal="center" vertical="center" wrapText="1"/>
    </xf>
    <xf numFmtId="49" fontId="7" fillId="0" borderId="4" xfId="0" applyNumberFormat="1" applyFont="1" applyBorder="1" applyAlignment="1" applyProtection="1">
      <alignment horizontal="center" vertical="center" wrapText="1"/>
    </xf>
  </cellXfs>
  <cellStyles count="3">
    <cellStyle name="Excel Built-in Normal" xfId="1"/>
    <cellStyle name="Normalny" xfId="0" builtinId="0"/>
    <cellStyle name="Normalny 2" xfId="2"/>
  </cellStyles>
  <dxfs count="0"/>
  <tableStyles count="0" defaultTableStyle="TableStyleMedium9"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amw.com.pl/" TargetMode="External"/><Relationship Id="rId1" Type="http://schemas.openxmlformats.org/officeDocument/2006/relationships/hyperlink" Target="http://www.amw.com.pl/"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1">
    <tabColor rgb="FF92D050"/>
  </sheetPr>
  <dimension ref="A1:H143"/>
  <sheetViews>
    <sheetView showZeros="0" tabSelected="1" view="pageBreakPreview" topLeftCell="A100" zoomScaleNormal="106" zoomScaleSheetLayoutView="100" workbookViewId="0">
      <selection activeCell="G91" sqref="G91"/>
    </sheetView>
  </sheetViews>
  <sheetFormatPr defaultColWidth="9" defaultRowHeight="15"/>
  <cols>
    <col min="1" max="1" width="10.25" style="29" customWidth="1"/>
    <col min="2" max="2" width="21.25" style="29" bestFit="1" customWidth="1"/>
    <col min="3" max="3" width="10" style="29" customWidth="1"/>
    <col min="4" max="4" width="13.875" style="29" bestFit="1" customWidth="1"/>
    <col min="5" max="5" width="14.75" style="1" customWidth="1"/>
    <col min="6" max="6" width="19.25" style="1" bestFit="1" customWidth="1"/>
    <col min="7" max="7" width="21.375" style="1" customWidth="1"/>
    <col min="8" max="8" width="10.125" style="1" bestFit="1" customWidth="1"/>
    <col min="9" max="16384" width="9" style="29"/>
  </cols>
  <sheetData>
    <row r="1" spans="1:8" ht="37.5" customHeight="1">
      <c r="D1" s="118"/>
      <c r="E1" s="118"/>
    </row>
    <row r="2" spans="1:8" s="33" customFormat="1" ht="37.5" customHeight="1">
      <c r="A2" s="105" t="s">
        <v>71</v>
      </c>
      <c r="B2" s="105"/>
      <c r="C2" s="105"/>
      <c r="D2" s="105"/>
      <c r="E2" s="32"/>
      <c r="F2" s="17"/>
      <c r="G2" s="16"/>
      <c r="H2" s="1"/>
    </row>
    <row r="3" spans="1:8" ht="30" customHeight="1">
      <c r="A3" s="103" t="s">
        <v>0</v>
      </c>
      <c r="B3" s="103"/>
      <c r="C3" s="103"/>
      <c r="D3" s="103"/>
      <c r="E3" s="3"/>
      <c r="F3" s="122"/>
      <c r="G3" s="122"/>
      <c r="H3" s="16"/>
    </row>
    <row r="4" spans="1:8" ht="21" customHeight="1">
      <c r="A4" s="106" t="s">
        <v>12</v>
      </c>
      <c r="B4" s="106"/>
      <c r="C4" s="106"/>
      <c r="D4" s="106"/>
      <c r="E4" s="3"/>
      <c r="F4" s="122"/>
      <c r="G4" s="122"/>
      <c r="H4" s="9"/>
    </row>
    <row r="5" spans="1:8" ht="30" customHeight="1">
      <c r="A5" s="103" t="s">
        <v>1</v>
      </c>
      <c r="B5" s="103"/>
      <c r="C5" s="103"/>
      <c r="D5" s="103"/>
      <c r="E5" s="3"/>
      <c r="F5" s="29"/>
      <c r="G5" s="29"/>
      <c r="H5" s="9"/>
    </row>
    <row r="6" spans="1:8" ht="30" customHeight="1">
      <c r="A6" s="106" t="s">
        <v>49</v>
      </c>
      <c r="B6" s="106"/>
      <c r="C6" s="106"/>
      <c r="D6" s="106"/>
      <c r="E6" s="3"/>
      <c r="F6" s="28"/>
      <c r="G6" s="28"/>
      <c r="H6" s="9"/>
    </row>
    <row r="7" spans="1:8" ht="21.75" customHeight="1">
      <c r="A7" s="103" t="s">
        <v>1</v>
      </c>
      <c r="B7" s="103"/>
      <c r="C7" s="103"/>
      <c r="D7" s="103"/>
      <c r="E7" s="3"/>
      <c r="F7" s="121" t="s">
        <v>176</v>
      </c>
      <c r="G7" s="121"/>
      <c r="H7" s="9"/>
    </row>
    <row r="8" spans="1:8" s="33" customFormat="1" ht="21.75" customHeight="1">
      <c r="A8" s="103" t="s">
        <v>1</v>
      </c>
      <c r="B8" s="103"/>
      <c r="C8" s="103"/>
      <c r="D8" s="103"/>
      <c r="E8" s="3"/>
      <c r="F8" s="122" t="s">
        <v>177</v>
      </c>
      <c r="G8" s="122"/>
      <c r="H8" s="9"/>
    </row>
    <row r="9" spans="1:8" ht="21.75" customHeight="1">
      <c r="A9" s="106" t="s">
        <v>13</v>
      </c>
      <c r="B9" s="106"/>
      <c r="C9" s="106"/>
      <c r="D9" s="106"/>
      <c r="E9" s="3"/>
      <c r="F9" s="123" t="s">
        <v>178</v>
      </c>
      <c r="G9" s="123"/>
      <c r="H9" s="3"/>
    </row>
    <row r="10" spans="1:8" s="33" customFormat="1" ht="21.75" customHeight="1">
      <c r="A10" s="103" t="s">
        <v>19</v>
      </c>
      <c r="B10" s="103"/>
      <c r="C10" s="103"/>
      <c r="D10" s="103"/>
      <c r="E10" s="3"/>
      <c r="F10" s="3"/>
      <c r="G10" s="3"/>
      <c r="H10" s="3"/>
    </row>
    <row r="11" spans="1:8" s="33" customFormat="1" ht="21.75" customHeight="1">
      <c r="A11" s="35"/>
      <c r="B11" s="35"/>
      <c r="C11" s="35"/>
      <c r="D11" s="35"/>
      <c r="E11" s="3"/>
      <c r="F11" s="3"/>
      <c r="G11" s="3"/>
      <c r="H11" s="3"/>
    </row>
    <row r="12" spans="1:8" s="33" customFormat="1" ht="21.75" customHeight="1">
      <c r="A12" s="104" t="s">
        <v>72</v>
      </c>
      <c r="B12" s="105"/>
      <c r="C12" s="105"/>
      <c r="D12" s="105"/>
      <c r="E12" s="3"/>
      <c r="F12" s="3"/>
      <c r="G12" s="3"/>
      <c r="H12" s="3"/>
    </row>
    <row r="13" spans="1:8" s="33" customFormat="1" ht="21.75" customHeight="1">
      <c r="A13" s="105"/>
      <c r="B13" s="105"/>
      <c r="C13" s="105"/>
      <c r="D13" s="105"/>
      <c r="E13" s="3"/>
      <c r="F13" s="3"/>
      <c r="G13" s="3"/>
      <c r="H13" s="3"/>
    </row>
    <row r="14" spans="1:8" s="33" customFormat="1" ht="21.75" customHeight="1">
      <c r="A14" s="103" t="s">
        <v>2</v>
      </c>
      <c r="B14" s="103"/>
      <c r="C14" s="103"/>
      <c r="D14" s="103"/>
      <c r="E14" s="3"/>
      <c r="F14" s="3"/>
      <c r="G14" s="3"/>
      <c r="H14" s="3"/>
    </row>
    <row r="15" spans="1:8" s="33" customFormat="1" ht="21.75" customHeight="1">
      <c r="A15" s="103" t="s">
        <v>2</v>
      </c>
      <c r="B15" s="103"/>
      <c r="C15" s="103"/>
      <c r="D15" s="103"/>
      <c r="E15" s="3"/>
      <c r="F15" s="3"/>
      <c r="G15" s="3"/>
      <c r="H15" s="3"/>
    </row>
    <row r="16" spans="1:8" s="33" customFormat="1" ht="21.75" customHeight="1">
      <c r="A16" s="119" t="s">
        <v>14</v>
      </c>
      <c r="B16" s="119"/>
      <c r="C16" s="119"/>
      <c r="D16" s="119"/>
      <c r="E16" s="3"/>
      <c r="F16" s="3"/>
      <c r="G16" s="3"/>
      <c r="H16" s="3"/>
    </row>
    <row r="17" spans="1:8" s="33" customFormat="1" ht="21.75" customHeight="1">
      <c r="A17" s="120" t="s">
        <v>2</v>
      </c>
      <c r="B17" s="120"/>
      <c r="C17" s="120"/>
      <c r="D17" s="120"/>
      <c r="E17" s="3"/>
      <c r="F17" s="3"/>
      <c r="G17" s="3"/>
      <c r="H17" s="3"/>
    </row>
    <row r="18" spans="1:8" s="33" customFormat="1" ht="21.75" customHeight="1">
      <c r="A18" s="106" t="s">
        <v>15</v>
      </c>
      <c r="B18" s="106"/>
      <c r="C18" s="106"/>
      <c r="D18" s="106"/>
      <c r="E18" s="3"/>
      <c r="F18" s="3"/>
      <c r="G18" s="3"/>
      <c r="H18" s="3"/>
    </row>
    <row r="19" spans="1:8" ht="21" customHeight="1">
      <c r="A19" s="103" t="s">
        <v>2</v>
      </c>
      <c r="B19" s="103"/>
      <c r="C19" s="103"/>
      <c r="D19" s="103"/>
      <c r="E19" s="3"/>
      <c r="F19" s="3"/>
      <c r="G19" s="3"/>
      <c r="H19" s="3"/>
    </row>
    <row r="20" spans="1:8" ht="21" customHeight="1">
      <c r="A20" s="124" t="s">
        <v>73</v>
      </c>
      <c r="B20" s="119"/>
      <c r="C20" s="119"/>
      <c r="D20" s="119"/>
      <c r="E20" s="3"/>
      <c r="F20" s="3"/>
      <c r="G20" s="3"/>
      <c r="H20" s="3"/>
    </row>
    <row r="21" spans="1:8" s="33" customFormat="1" ht="21" customHeight="1">
      <c r="A21" s="103" t="s">
        <v>79</v>
      </c>
      <c r="B21" s="103"/>
      <c r="C21" s="103"/>
      <c r="D21" s="103"/>
      <c r="E21" s="3"/>
      <c r="F21" s="3"/>
      <c r="G21" s="3"/>
      <c r="H21" s="3"/>
    </row>
    <row r="22" spans="1:8" ht="21" customHeight="1">
      <c r="A22" s="103" t="s">
        <v>19</v>
      </c>
      <c r="B22" s="103"/>
      <c r="C22" s="103"/>
      <c r="D22" s="103"/>
      <c r="E22" s="3"/>
      <c r="F22" s="3"/>
      <c r="G22" s="3"/>
      <c r="H22" s="3"/>
    </row>
    <row r="23" spans="1:8" ht="21" customHeight="1">
      <c r="A23" s="102"/>
      <c r="B23" s="102"/>
      <c r="C23" s="102"/>
      <c r="D23" s="102"/>
      <c r="E23" s="3"/>
      <c r="F23" s="3"/>
      <c r="G23" s="3"/>
      <c r="H23" s="3"/>
    </row>
    <row r="24" spans="1:8" ht="21.75" customHeight="1">
      <c r="A24" s="108" t="s">
        <v>3</v>
      </c>
      <c r="B24" s="108"/>
      <c r="C24" s="108"/>
      <c r="D24" s="108"/>
      <c r="E24" s="108"/>
      <c r="F24" s="108"/>
      <c r="G24" s="108"/>
      <c r="H24" s="9"/>
    </row>
    <row r="25" spans="1:8" ht="17.25" customHeight="1">
      <c r="A25" s="2"/>
      <c r="B25" s="2"/>
      <c r="C25" s="2"/>
      <c r="D25" s="2"/>
      <c r="E25" s="3"/>
      <c r="F25" s="3"/>
      <c r="G25" s="3"/>
      <c r="H25" s="7"/>
    </row>
    <row r="26" spans="1:8" ht="34.5" customHeight="1">
      <c r="A26" s="109" t="s">
        <v>205</v>
      </c>
      <c r="B26" s="109"/>
      <c r="C26" s="109"/>
      <c r="D26" s="109"/>
      <c r="E26" s="109"/>
      <c r="F26" s="109"/>
      <c r="G26" s="109"/>
      <c r="H26" s="9"/>
    </row>
    <row r="27" spans="1:8" ht="19.5" customHeight="1">
      <c r="A27" s="107" t="s">
        <v>10</v>
      </c>
      <c r="B27" s="107"/>
      <c r="C27" s="107"/>
      <c r="D27" s="107"/>
      <c r="E27" s="107"/>
      <c r="F27" s="107"/>
      <c r="G27" s="107"/>
      <c r="H27" s="9"/>
    </row>
    <row r="28" spans="1:8" s="33" customFormat="1" ht="19.5" customHeight="1">
      <c r="A28" s="6" t="s">
        <v>74</v>
      </c>
      <c r="B28" s="46"/>
      <c r="C28" s="46"/>
      <c r="D28" s="46"/>
      <c r="E28" s="46"/>
      <c r="F28" s="46"/>
      <c r="G28" s="46"/>
      <c r="H28" s="6"/>
    </row>
    <row r="29" spans="1:8" ht="14.25" customHeight="1">
      <c r="A29" s="114" t="s">
        <v>75</v>
      </c>
      <c r="B29" s="114"/>
      <c r="C29" s="114"/>
      <c r="D29" s="114"/>
      <c r="E29" s="114"/>
      <c r="F29" s="114"/>
      <c r="G29" s="114"/>
      <c r="H29" s="114"/>
    </row>
    <row r="30" spans="1:8" ht="7.5" customHeight="1">
      <c r="A30" s="2"/>
      <c r="B30" s="2"/>
      <c r="C30" s="2"/>
      <c r="D30" s="2"/>
      <c r="E30" s="3"/>
      <c r="F30" s="3"/>
      <c r="G30" s="3"/>
      <c r="H30" s="3"/>
    </row>
    <row r="31" spans="1:8" ht="75" customHeight="1">
      <c r="A31" s="36" t="s">
        <v>11</v>
      </c>
      <c r="B31" s="110" t="s">
        <v>30</v>
      </c>
      <c r="C31" s="111"/>
      <c r="D31" s="36" t="s">
        <v>27</v>
      </c>
      <c r="E31" s="36" t="s">
        <v>16</v>
      </c>
      <c r="F31" s="36" t="s">
        <v>28</v>
      </c>
      <c r="G31" s="18" t="s">
        <v>87</v>
      </c>
      <c r="H31" s="18" t="s">
        <v>35</v>
      </c>
    </row>
    <row r="32" spans="1:8" s="4" customFormat="1" ht="11.25" customHeight="1">
      <c r="A32" s="37">
        <v>1</v>
      </c>
      <c r="B32" s="112">
        <v>2</v>
      </c>
      <c r="C32" s="113"/>
      <c r="D32" s="37">
        <v>3</v>
      </c>
      <c r="E32" s="37">
        <v>4</v>
      </c>
      <c r="F32" s="37">
        <v>5</v>
      </c>
      <c r="G32" s="37">
        <v>6</v>
      </c>
      <c r="H32" s="37">
        <v>7</v>
      </c>
    </row>
    <row r="33" spans="1:8" s="4" customFormat="1" ht="49.9" customHeight="1">
      <c r="A33" s="24">
        <v>1</v>
      </c>
      <c r="B33" s="71" t="s">
        <v>207</v>
      </c>
      <c r="C33" s="72"/>
      <c r="D33" s="26" t="s">
        <v>208</v>
      </c>
      <c r="E33" s="52" t="s">
        <v>209</v>
      </c>
      <c r="F33" s="53">
        <v>28000</v>
      </c>
      <c r="G33" s="19"/>
      <c r="H33" s="25">
        <f t="shared" ref="H33:H50" si="0">ROUNDUP(F33/10,2)</f>
        <v>2800</v>
      </c>
    </row>
    <row r="34" spans="1:8" s="4" customFormat="1" ht="34.15" customHeight="1">
      <c r="A34" s="24">
        <v>2</v>
      </c>
      <c r="B34" s="71" t="s">
        <v>165</v>
      </c>
      <c r="C34" s="72"/>
      <c r="D34" s="26" t="s">
        <v>168</v>
      </c>
      <c r="E34" s="52" t="s">
        <v>187</v>
      </c>
      <c r="F34" s="53">
        <v>2000</v>
      </c>
      <c r="G34" s="19"/>
      <c r="H34" s="25">
        <f t="shared" si="0"/>
        <v>200</v>
      </c>
    </row>
    <row r="35" spans="1:8" s="4" customFormat="1" ht="41.45" customHeight="1">
      <c r="A35" s="24">
        <v>3</v>
      </c>
      <c r="B35" s="71" t="s">
        <v>186</v>
      </c>
      <c r="C35" s="72"/>
      <c r="D35" s="26" t="s">
        <v>169</v>
      </c>
      <c r="E35" s="52" t="s">
        <v>188</v>
      </c>
      <c r="F35" s="53">
        <v>600</v>
      </c>
      <c r="G35" s="19"/>
      <c r="H35" s="25">
        <f t="shared" si="0"/>
        <v>60</v>
      </c>
    </row>
    <row r="36" spans="1:8" s="4" customFormat="1" ht="63" customHeight="1">
      <c r="A36" s="24">
        <v>4</v>
      </c>
      <c r="B36" s="71" t="s">
        <v>166</v>
      </c>
      <c r="C36" s="76"/>
      <c r="D36" s="76"/>
      <c r="E36" s="72"/>
      <c r="F36" s="53">
        <v>600</v>
      </c>
      <c r="G36" s="19"/>
      <c r="H36" s="25">
        <f t="shared" si="0"/>
        <v>60</v>
      </c>
    </row>
    <row r="37" spans="1:8" s="4" customFormat="1" ht="58.9" customHeight="1">
      <c r="A37" s="24">
        <v>5</v>
      </c>
      <c r="B37" s="71" t="s">
        <v>167</v>
      </c>
      <c r="C37" s="76"/>
      <c r="D37" s="76"/>
      <c r="E37" s="72"/>
      <c r="F37" s="53">
        <v>300</v>
      </c>
      <c r="G37" s="19"/>
      <c r="H37" s="25">
        <f t="shared" si="0"/>
        <v>30</v>
      </c>
    </row>
    <row r="38" spans="1:8" s="4" customFormat="1" ht="48.75" customHeight="1">
      <c r="A38" s="24">
        <v>6</v>
      </c>
      <c r="B38" s="71" t="s">
        <v>179</v>
      </c>
      <c r="C38" s="76"/>
      <c r="D38" s="76"/>
      <c r="E38" s="72"/>
      <c r="F38" s="53">
        <v>4000</v>
      </c>
      <c r="G38" s="19"/>
      <c r="H38" s="25">
        <f t="shared" si="0"/>
        <v>400</v>
      </c>
    </row>
    <row r="39" spans="1:8" s="4" customFormat="1" ht="34.9" customHeight="1">
      <c r="A39" s="24">
        <v>7</v>
      </c>
      <c r="B39" s="71" t="s">
        <v>180</v>
      </c>
      <c r="C39" s="76"/>
      <c r="D39" s="76"/>
      <c r="E39" s="72"/>
      <c r="F39" s="53">
        <v>13000</v>
      </c>
      <c r="G39" s="19"/>
      <c r="H39" s="25">
        <f t="shared" si="0"/>
        <v>1300</v>
      </c>
    </row>
    <row r="40" spans="1:8" s="4" customFormat="1" ht="32.450000000000003" customHeight="1">
      <c r="A40" s="24">
        <v>8</v>
      </c>
      <c r="B40" s="71" t="s">
        <v>180</v>
      </c>
      <c r="C40" s="76"/>
      <c r="D40" s="76"/>
      <c r="E40" s="72"/>
      <c r="F40" s="53">
        <v>13000</v>
      </c>
      <c r="G40" s="19"/>
      <c r="H40" s="25">
        <f t="shared" si="0"/>
        <v>1300</v>
      </c>
    </row>
    <row r="41" spans="1:8" s="4" customFormat="1" ht="28.9" customHeight="1">
      <c r="A41" s="24">
        <v>9</v>
      </c>
      <c r="B41" s="115" t="s">
        <v>180</v>
      </c>
      <c r="C41" s="116"/>
      <c r="D41" s="116"/>
      <c r="E41" s="117"/>
      <c r="F41" s="53">
        <v>13000</v>
      </c>
      <c r="G41" s="19"/>
      <c r="H41" s="25">
        <f t="shared" si="0"/>
        <v>1300</v>
      </c>
    </row>
    <row r="42" spans="1:8" s="4" customFormat="1" ht="36" customHeight="1">
      <c r="A42" s="24">
        <v>10</v>
      </c>
      <c r="B42" s="71" t="s">
        <v>181</v>
      </c>
      <c r="C42" s="76"/>
      <c r="D42" s="76"/>
      <c r="E42" s="72"/>
      <c r="F42" s="53">
        <v>10000</v>
      </c>
      <c r="G42" s="19"/>
      <c r="H42" s="25">
        <f t="shared" si="0"/>
        <v>1000</v>
      </c>
    </row>
    <row r="43" spans="1:8" s="4" customFormat="1" ht="50.45" customHeight="1">
      <c r="A43" s="24">
        <v>11</v>
      </c>
      <c r="B43" s="71" t="s">
        <v>182</v>
      </c>
      <c r="C43" s="76"/>
      <c r="D43" s="76"/>
      <c r="E43" s="72"/>
      <c r="F43" s="53">
        <v>1000</v>
      </c>
      <c r="G43" s="19"/>
      <c r="H43" s="25">
        <f t="shared" si="0"/>
        <v>100</v>
      </c>
    </row>
    <row r="44" spans="1:8" s="4" customFormat="1" ht="68.45" customHeight="1">
      <c r="A44" s="24">
        <v>12</v>
      </c>
      <c r="B44" s="115" t="s">
        <v>170</v>
      </c>
      <c r="C44" s="116"/>
      <c r="D44" s="116"/>
      <c r="E44" s="117"/>
      <c r="F44" s="53">
        <v>1400</v>
      </c>
      <c r="G44" s="19"/>
      <c r="H44" s="25">
        <f t="shared" si="0"/>
        <v>140</v>
      </c>
    </row>
    <row r="45" spans="1:8" s="4" customFormat="1" ht="47.45" customHeight="1">
      <c r="A45" s="24">
        <v>13</v>
      </c>
      <c r="B45" s="71" t="s">
        <v>183</v>
      </c>
      <c r="C45" s="76"/>
      <c r="D45" s="76"/>
      <c r="E45" s="72"/>
      <c r="F45" s="53">
        <v>1500</v>
      </c>
      <c r="G45" s="19"/>
      <c r="H45" s="25">
        <f t="shared" si="0"/>
        <v>150</v>
      </c>
    </row>
    <row r="46" spans="1:8" s="4" customFormat="1" ht="46.5" customHeight="1">
      <c r="A46" s="24">
        <v>14</v>
      </c>
      <c r="B46" s="71" t="s">
        <v>189</v>
      </c>
      <c r="C46" s="76"/>
      <c r="D46" s="76"/>
      <c r="E46" s="72"/>
      <c r="F46" s="53">
        <v>4500</v>
      </c>
      <c r="G46" s="19"/>
      <c r="H46" s="25">
        <f t="shared" si="0"/>
        <v>450</v>
      </c>
    </row>
    <row r="47" spans="1:8" s="4" customFormat="1" ht="42.75" customHeight="1">
      <c r="A47" s="24">
        <v>15</v>
      </c>
      <c r="B47" s="71" t="s">
        <v>189</v>
      </c>
      <c r="C47" s="76"/>
      <c r="D47" s="76"/>
      <c r="E47" s="72"/>
      <c r="F47" s="53">
        <v>4500</v>
      </c>
      <c r="G47" s="19"/>
      <c r="H47" s="25">
        <f t="shared" si="0"/>
        <v>450</v>
      </c>
    </row>
    <row r="48" spans="1:8" s="4" customFormat="1" ht="49.15" customHeight="1">
      <c r="A48" s="24">
        <v>16</v>
      </c>
      <c r="B48" s="71" t="s">
        <v>189</v>
      </c>
      <c r="C48" s="76"/>
      <c r="D48" s="76"/>
      <c r="E48" s="72"/>
      <c r="F48" s="53">
        <v>4500</v>
      </c>
      <c r="G48" s="19"/>
      <c r="H48" s="25">
        <f t="shared" si="0"/>
        <v>450</v>
      </c>
    </row>
    <row r="49" spans="1:8" s="4" customFormat="1" ht="45.6" customHeight="1">
      <c r="A49" s="24">
        <v>17</v>
      </c>
      <c r="B49" s="71" t="s">
        <v>189</v>
      </c>
      <c r="C49" s="76"/>
      <c r="D49" s="76"/>
      <c r="E49" s="72"/>
      <c r="F49" s="53">
        <v>4500</v>
      </c>
      <c r="G49" s="19"/>
      <c r="H49" s="25">
        <f t="shared" si="0"/>
        <v>450</v>
      </c>
    </row>
    <row r="50" spans="1:8" s="4" customFormat="1" ht="79.5" customHeight="1">
      <c r="A50" s="24">
        <v>18</v>
      </c>
      <c r="B50" s="71" t="s">
        <v>206</v>
      </c>
      <c r="C50" s="76"/>
      <c r="D50" s="76"/>
      <c r="E50" s="72"/>
      <c r="F50" s="53">
        <v>8600</v>
      </c>
      <c r="G50" s="19"/>
      <c r="H50" s="25">
        <f t="shared" si="0"/>
        <v>860</v>
      </c>
    </row>
    <row r="51" spans="1:8" s="4" customFormat="1" ht="79.5" customHeight="1">
      <c r="A51" s="54" t="s">
        <v>11</v>
      </c>
      <c r="B51" s="80" t="s">
        <v>29</v>
      </c>
      <c r="C51" s="82"/>
      <c r="D51" s="54" t="s">
        <v>204</v>
      </c>
      <c r="E51" s="54" t="s">
        <v>202</v>
      </c>
      <c r="F51" s="54" t="s">
        <v>203</v>
      </c>
      <c r="G51" s="53" t="s">
        <v>58</v>
      </c>
      <c r="H51" s="53" t="s">
        <v>35</v>
      </c>
    </row>
    <row r="52" spans="1:8" s="4" customFormat="1" ht="11.25" customHeight="1">
      <c r="A52" s="56">
        <v>1</v>
      </c>
      <c r="B52" s="125">
        <v>2</v>
      </c>
      <c r="C52" s="126"/>
      <c r="D52" s="56">
        <v>3</v>
      </c>
      <c r="E52" s="57">
        <v>4</v>
      </c>
      <c r="F52" s="57">
        <v>5</v>
      </c>
      <c r="G52" s="58">
        <v>6</v>
      </c>
      <c r="H52" s="59">
        <v>7</v>
      </c>
    </row>
    <row r="53" spans="1:8" s="4" customFormat="1" ht="37.5" customHeight="1">
      <c r="A53" s="69">
        <v>19</v>
      </c>
      <c r="B53" s="71" t="s">
        <v>190</v>
      </c>
      <c r="C53" s="72"/>
      <c r="D53" s="18">
        <v>5</v>
      </c>
      <c r="E53" s="53">
        <v>1.5</v>
      </c>
      <c r="F53" s="19"/>
      <c r="G53" s="34">
        <f t="shared" ref="G53:G60" si="1">ROUND(D53*F53,2)</f>
        <v>0</v>
      </c>
      <c r="H53" s="25"/>
    </row>
    <row r="54" spans="1:8" s="4" customFormat="1" ht="30.75" customHeight="1">
      <c r="A54" s="74"/>
      <c r="B54" s="71" t="s">
        <v>184</v>
      </c>
      <c r="C54" s="72"/>
      <c r="D54" s="18">
        <v>225.5</v>
      </c>
      <c r="E54" s="53">
        <v>5</v>
      </c>
      <c r="F54" s="19"/>
      <c r="G54" s="34">
        <f t="shared" si="1"/>
        <v>0</v>
      </c>
      <c r="H54" s="25"/>
    </row>
    <row r="55" spans="1:8" s="4" customFormat="1" ht="36.75" customHeight="1">
      <c r="A55" s="74"/>
      <c r="B55" s="71" t="s">
        <v>173</v>
      </c>
      <c r="C55" s="72"/>
      <c r="D55" s="18">
        <v>4390.13</v>
      </c>
      <c r="E55" s="53">
        <v>0.65</v>
      </c>
      <c r="F55" s="19"/>
      <c r="G55" s="34">
        <f t="shared" si="1"/>
        <v>0</v>
      </c>
      <c r="H55" s="25"/>
    </row>
    <row r="56" spans="1:8" s="4" customFormat="1" ht="43.15" customHeight="1">
      <c r="A56" s="74"/>
      <c r="B56" s="71" t="s">
        <v>191</v>
      </c>
      <c r="C56" s="72"/>
      <c r="D56" s="18">
        <v>34.5</v>
      </c>
      <c r="E56" s="53">
        <v>1</v>
      </c>
      <c r="F56" s="19"/>
      <c r="G56" s="34">
        <f t="shared" si="1"/>
        <v>0</v>
      </c>
      <c r="H56" s="25"/>
    </row>
    <row r="57" spans="1:8" s="4" customFormat="1" ht="35.450000000000003" customHeight="1">
      <c r="A57" s="74"/>
      <c r="B57" s="71" t="s">
        <v>192</v>
      </c>
      <c r="C57" s="72"/>
      <c r="D57" s="18">
        <v>120</v>
      </c>
      <c r="E57" s="53">
        <v>0.7</v>
      </c>
      <c r="F57" s="19"/>
      <c r="G57" s="34">
        <f t="shared" si="1"/>
        <v>0</v>
      </c>
      <c r="H57" s="25"/>
    </row>
    <row r="58" spans="1:8" s="4" customFormat="1" ht="30" customHeight="1">
      <c r="A58" s="74"/>
      <c r="B58" s="71" t="s">
        <v>185</v>
      </c>
      <c r="C58" s="72"/>
      <c r="D58" s="18">
        <v>27</v>
      </c>
      <c r="E58" s="53">
        <v>5</v>
      </c>
      <c r="F58" s="19"/>
      <c r="G58" s="34">
        <f t="shared" si="1"/>
        <v>0</v>
      </c>
      <c r="H58" s="25"/>
    </row>
    <row r="59" spans="1:8" s="4" customFormat="1" ht="56.45" customHeight="1">
      <c r="A59" s="74"/>
      <c r="B59" s="71" t="s">
        <v>172</v>
      </c>
      <c r="C59" s="72"/>
      <c r="D59" s="18">
        <v>153.55000000000001</v>
      </c>
      <c r="E59" s="53">
        <v>0.5</v>
      </c>
      <c r="F59" s="19"/>
      <c r="G59" s="34">
        <f t="shared" si="1"/>
        <v>0</v>
      </c>
      <c r="H59" s="25"/>
    </row>
    <row r="60" spans="1:8" s="4" customFormat="1" ht="37.5" customHeight="1">
      <c r="A60" s="70"/>
      <c r="B60" s="71" t="s">
        <v>174</v>
      </c>
      <c r="C60" s="72"/>
      <c r="D60" s="18">
        <v>8715.3700000000008</v>
      </c>
      <c r="E60" s="53">
        <v>0.65</v>
      </c>
      <c r="F60" s="19"/>
      <c r="G60" s="34">
        <f t="shared" si="1"/>
        <v>0</v>
      </c>
      <c r="H60" s="25"/>
    </row>
    <row r="61" spans="1:8" s="4" customFormat="1" ht="30.75" customHeight="1">
      <c r="A61" s="73" t="s">
        <v>210</v>
      </c>
      <c r="B61" s="73"/>
      <c r="C61" s="73"/>
      <c r="D61" s="73"/>
      <c r="E61" s="73"/>
      <c r="F61" s="73"/>
      <c r="G61" s="27">
        <f>SUM(G53:G60)</f>
        <v>0</v>
      </c>
      <c r="H61" s="27">
        <f>ROUNDUP(ROUND(SUMPRODUCT(D53:D60,E53:E60),2)/10,2)</f>
        <v>998.39</v>
      </c>
    </row>
    <row r="62" spans="1:8" s="4" customFormat="1" ht="33" customHeight="1">
      <c r="A62" s="69">
        <v>20</v>
      </c>
      <c r="B62" s="71" t="s">
        <v>211</v>
      </c>
      <c r="C62" s="72"/>
      <c r="D62" s="18">
        <v>133</v>
      </c>
      <c r="E62" s="53">
        <v>5</v>
      </c>
      <c r="F62" s="19"/>
      <c r="G62" s="34">
        <f>ROUND(D62*F62,2)</f>
        <v>0</v>
      </c>
      <c r="H62" s="25"/>
    </row>
    <row r="63" spans="1:8" s="4" customFormat="1" ht="36.75" customHeight="1">
      <c r="A63" s="74"/>
      <c r="B63" s="71" t="s">
        <v>173</v>
      </c>
      <c r="C63" s="72"/>
      <c r="D63" s="18">
        <v>10542.36</v>
      </c>
      <c r="E63" s="53">
        <v>0.65</v>
      </c>
      <c r="F63" s="19"/>
      <c r="G63" s="34">
        <f t="shared" ref="G63:G68" si="2">ROUND(D63*F63,2)</f>
        <v>0</v>
      </c>
      <c r="H63" s="25"/>
    </row>
    <row r="64" spans="1:8" s="4" customFormat="1" ht="33" customHeight="1">
      <c r="A64" s="74"/>
      <c r="B64" s="71" t="s">
        <v>212</v>
      </c>
      <c r="C64" s="72"/>
      <c r="D64" s="18">
        <v>200</v>
      </c>
      <c r="E64" s="53">
        <v>1</v>
      </c>
      <c r="F64" s="19"/>
      <c r="G64" s="34">
        <f t="shared" si="2"/>
        <v>0</v>
      </c>
      <c r="H64" s="25"/>
    </row>
    <row r="65" spans="1:8" s="4" customFormat="1" ht="60" customHeight="1">
      <c r="A65" s="74"/>
      <c r="B65" s="71" t="s">
        <v>213</v>
      </c>
      <c r="C65" s="72"/>
      <c r="D65" s="18">
        <v>1000</v>
      </c>
      <c r="E65" s="53">
        <v>0.65</v>
      </c>
      <c r="F65" s="19"/>
      <c r="G65" s="34">
        <f t="shared" si="2"/>
        <v>0</v>
      </c>
      <c r="H65" s="25"/>
    </row>
    <row r="66" spans="1:8" s="4" customFormat="1" ht="27.75" customHeight="1">
      <c r="A66" s="74"/>
      <c r="B66" s="71" t="s">
        <v>214</v>
      </c>
      <c r="C66" s="72"/>
      <c r="D66" s="18">
        <v>332.13</v>
      </c>
      <c r="E66" s="53">
        <v>5</v>
      </c>
      <c r="F66" s="19"/>
      <c r="G66" s="34">
        <f t="shared" si="2"/>
        <v>0</v>
      </c>
      <c r="H66" s="25"/>
    </row>
    <row r="67" spans="1:8" s="4" customFormat="1" ht="64.5" customHeight="1">
      <c r="A67" s="74"/>
      <c r="B67" s="71" t="s">
        <v>172</v>
      </c>
      <c r="C67" s="72"/>
      <c r="D67" s="18">
        <v>141.30000000000001</v>
      </c>
      <c r="E67" s="53">
        <v>0.5</v>
      </c>
      <c r="F67" s="19"/>
      <c r="G67" s="34">
        <f t="shared" si="2"/>
        <v>0</v>
      </c>
      <c r="H67" s="25"/>
    </row>
    <row r="68" spans="1:8" s="4" customFormat="1" ht="31.5" customHeight="1">
      <c r="A68" s="70"/>
      <c r="B68" s="71" t="s">
        <v>174</v>
      </c>
      <c r="C68" s="72"/>
      <c r="D68" s="18">
        <v>3777.09</v>
      </c>
      <c r="E68" s="53">
        <v>0.65</v>
      </c>
      <c r="F68" s="19"/>
      <c r="G68" s="34">
        <f t="shared" si="2"/>
        <v>0</v>
      </c>
      <c r="H68" s="25"/>
    </row>
    <row r="69" spans="1:8" s="4" customFormat="1" ht="30.75" customHeight="1">
      <c r="A69" s="73" t="s">
        <v>215</v>
      </c>
      <c r="B69" s="73"/>
      <c r="C69" s="73"/>
      <c r="D69" s="73"/>
      <c r="E69" s="73"/>
      <c r="F69" s="73"/>
      <c r="G69" s="27">
        <f>SUM(G62:G68)</f>
        <v>0</v>
      </c>
      <c r="H69" s="67">
        <v>1255.42</v>
      </c>
    </row>
    <row r="70" spans="1:8" s="4" customFormat="1" ht="75" customHeight="1">
      <c r="A70" s="69">
        <v>21</v>
      </c>
      <c r="B70" s="71" t="s">
        <v>217</v>
      </c>
      <c r="C70" s="72"/>
      <c r="D70" s="18">
        <v>780</v>
      </c>
      <c r="E70" s="53">
        <v>0.5</v>
      </c>
      <c r="F70" s="19"/>
      <c r="G70" s="34">
        <f>ROUND(D70*F70,2)</f>
        <v>0</v>
      </c>
      <c r="H70" s="25"/>
    </row>
    <row r="71" spans="1:8" s="4" customFormat="1" ht="75.75" customHeight="1">
      <c r="A71" s="74"/>
      <c r="B71" s="71" t="s">
        <v>218</v>
      </c>
      <c r="C71" s="72"/>
      <c r="D71" s="18">
        <v>10091.48</v>
      </c>
      <c r="E71" s="53">
        <v>1</v>
      </c>
      <c r="F71" s="19"/>
      <c r="G71" s="34">
        <f>ROUND(D71*F71,2)</f>
        <v>0</v>
      </c>
      <c r="H71" s="25"/>
    </row>
    <row r="72" spans="1:8" s="4" customFormat="1" ht="35.25" customHeight="1">
      <c r="A72" s="70"/>
      <c r="B72" s="71" t="s">
        <v>171</v>
      </c>
      <c r="C72" s="72"/>
      <c r="D72" s="18">
        <v>1236</v>
      </c>
      <c r="E72" s="53">
        <v>0.5</v>
      </c>
      <c r="F72" s="19"/>
      <c r="G72" s="34">
        <f>ROUND(D72*F72,2)</f>
        <v>0</v>
      </c>
      <c r="H72" s="25"/>
    </row>
    <row r="73" spans="1:8" s="4" customFormat="1" ht="30.75" customHeight="1">
      <c r="A73" s="73" t="s">
        <v>216</v>
      </c>
      <c r="B73" s="73"/>
      <c r="C73" s="73"/>
      <c r="D73" s="73"/>
      <c r="E73" s="73"/>
      <c r="F73" s="73"/>
      <c r="G73" s="60">
        <f>SUM(G70:G72)</f>
        <v>0</v>
      </c>
      <c r="H73" s="60">
        <f>ROUNDUP(ROUND(SUMPRODUCT(D70:D72,E70:E72),2)/10,2)</f>
        <v>1109.95</v>
      </c>
    </row>
    <row r="74" spans="1:8" s="4" customFormat="1" ht="88.9" customHeight="1">
      <c r="A74" s="63">
        <v>22</v>
      </c>
      <c r="B74" s="71" t="s">
        <v>193</v>
      </c>
      <c r="C74" s="72"/>
      <c r="D74" s="65">
        <v>800</v>
      </c>
      <c r="E74" s="61">
        <v>0.03</v>
      </c>
      <c r="F74" s="19"/>
      <c r="G74" s="34">
        <f t="shared" ref="G74:G87" si="3">ROUND(D74*F74,2)</f>
        <v>0</v>
      </c>
      <c r="H74" s="64"/>
    </row>
    <row r="75" spans="1:8" s="4" customFormat="1" ht="30.75" customHeight="1">
      <c r="A75" s="73" t="s">
        <v>219</v>
      </c>
      <c r="B75" s="73"/>
      <c r="C75" s="73"/>
      <c r="D75" s="73"/>
      <c r="E75" s="73"/>
      <c r="F75" s="73"/>
      <c r="G75" s="60">
        <f>SUM(G74)</f>
        <v>0</v>
      </c>
      <c r="H75" s="60">
        <f>ROUNDUP(ROUND(SUMPRODUCT(D74,E74),2)/10,2)</f>
        <v>2.4</v>
      </c>
    </row>
    <row r="76" spans="1:8" s="4" customFormat="1" ht="90" customHeight="1">
      <c r="A76" s="63">
        <v>23</v>
      </c>
      <c r="B76" s="71" t="s">
        <v>194</v>
      </c>
      <c r="C76" s="72"/>
      <c r="D76" s="65">
        <v>130</v>
      </c>
      <c r="E76" s="65">
        <v>0.03</v>
      </c>
      <c r="F76" s="19"/>
      <c r="G76" s="34">
        <f t="shared" si="3"/>
        <v>0</v>
      </c>
      <c r="H76" s="64"/>
    </row>
    <row r="77" spans="1:8" s="4" customFormat="1" ht="30.75" customHeight="1">
      <c r="A77" s="73" t="s">
        <v>220</v>
      </c>
      <c r="B77" s="73"/>
      <c r="C77" s="73"/>
      <c r="D77" s="73"/>
      <c r="E77" s="73"/>
      <c r="F77" s="73"/>
      <c r="G77" s="60">
        <f>SUM(G76)</f>
        <v>0</v>
      </c>
      <c r="H77" s="60">
        <f>ROUNDUP(ROUND(SUMPRODUCT(D76,E76),2)/10,2)</f>
        <v>0.39</v>
      </c>
    </row>
    <row r="78" spans="1:8" s="4" customFormat="1" ht="37.5" customHeight="1">
      <c r="A78" s="69">
        <v>24</v>
      </c>
      <c r="B78" s="71" t="s">
        <v>222</v>
      </c>
      <c r="C78" s="72"/>
      <c r="D78" s="18">
        <v>15</v>
      </c>
      <c r="E78" s="65">
        <v>1</v>
      </c>
      <c r="F78" s="19"/>
      <c r="G78" s="34">
        <f t="shared" si="3"/>
        <v>0</v>
      </c>
      <c r="H78" s="64"/>
    </row>
    <row r="79" spans="1:8" s="4" customFormat="1" ht="34.5" customHeight="1">
      <c r="A79" s="70"/>
      <c r="B79" s="71" t="s">
        <v>223</v>
      </c>
      <c r="C79" s="72"/>
      <c r="D79" s="18">
        <v>2650</v>
      </c>
      <c r="E79" s="65">
        <v>1.8</v>
      </c>
      <c r="F79" s="19"/>
      <c r="G79" s="34">
        <f t="shared" si="3"/>
        <v>0</v>
      </c>
      <c r="H79" s="64"/>
    </row>
    <row r="80" spans="1:8" s="4" customFormat="1" ht="30.75" customHeight="1">
      <c r="A80" s="73" t="s">
        <v>221</v>
      </c>
      <c r="B80" s="73"/>
      <c r="C80" s="73"/>
      <c r="D80" s="73"/>
      <c r="E80" s="73"/>
      <c r="F80" s="73"/>
      <c r="G80" s="60">
        <f>SUM(G78:G79)</f>
        <v>0</v>
      </c>
      <c r="H80" s="60">
        <f>ROUNDUP(ROUND(SUMPRODUCT(D78:D79,E78:E79),2)/10,2)</f>
        <v>478.5</v>
      </c>
    </row>
    <row r="81" spans="1:8" s="4" customFormat="1" ht="108.75" customHeight="1">
      <c r="A81" s="55">
        <v>25</v>
      </c>
      <c r="B81" s="71" t="s">
        <v>225</v>
      </c>
      <c r="C81" s="72"/>
      <c r="D81" s="18">
        <v>103070</v>
      </c>
      <c r="E81" s="53">
        <v>0.01</v>
      </c>
      <c r="F81" s="19"/>
      <c r="G81" s="34">
        <f t="shared" si="3"/>
        <v>0</v>
      </c>
      <c r="H81" s="25"/>
    </row>
    <row r="82" spans="1:8" s="4" customFormat="1" ht="30.75" customHeight="1">
      <c r="A82" s="73" t="s">
        <v>224</v>
      </c>
      <c r="B82" s="73"/>
      <c r="C82" s="73"/>
      <c r="D82" s="73"/>
      <c r="E82" s="73"/>
      <c r="F82" s="73"/>
      <c r="G82" s="60">
        <f>SUM(G81)</f>
        <v>0</v>
      </c>
      <c r="H82" s="60">
        <f>ROUNDUP(ROUND(SUMPRODUCT(D81,E81),2)/10,2)</f>
        <v>103.07</v>
      </c>
    </row>
    <row r="83" spans="1:8" s="4" customFormat="1" ht="30.75" customHeight="1">
      <c r="A83" s="69">
        <v>26</v>
      </c>
      <c r="B83" s="71" t="s">
        <v>195</v>
      </c>
      <c r="C83" s="72"/>
      <c r="D83" s="18">
        <v>2680.6</v>
      </c>
      <c r="E83" s="53">
        <v>0.7</v>
      </c>
      <c r="F83" s="19"/>
      <c r="G83" s="34">
        <f t="shared" si="3"/>
        <v>0</v>
      </c>
      <c r="H83" s="25"/>
    </row>
    <row r="84" spans="1:8" s="4" customFormat="1" ht="48.6" customHeight="1">
      <c r="A84" s="74"/>
      <c r="B84" s="71" t="s">
        <v>196</v>
      </c>
      <c r="C84" s="72"/>
      <c r="D84" s="18">
        <v>51044.11</v>
      </c>
      <c r="E84" s="53">
        <v>0.7</v>
      </c>
      <c r="F84" s="19"/>
      <c r="G84" s="34">
        <f t="shared" si="3"/>
        <v>0</v>
      </c>
      <c r="H84" s="25"/>
    </row>
    <row r="85" spans="1:8" s="4" customFormat="1" ht="37.9" customHeight="1">
      <c r="A85" s="74"/>
      <c r="B85" s="71" t="s">
        <v>197</v>
      </c>
      <c r="C85" s="72"/>
      <c r="D85" s="68">
        <v>259.02100000000002</v>
      </c>
      <c r="E85" s="53">
        <v>0.01</v>
      </c>
      <c r="F85" s="19"/>
      <c r="G85" s="34">
        <f t="shared" si="3"/>
        <v>0</v>
      </c>
      <c r="H85" s="25"/>
    </row>
    <row r="86" spans="1:8" s="4" customFormat="1" ht="48.75" customHeight="1">
      <c r="A86" s="74"/>
      <c r="B86" s="71" t="s">
        <v>198</v>
      </c>
      <c r="C86" s="72"/>
      <c r="D86" s="18">
        <v>16763.099999999999</v>
      </c>
      <c r="E86" s="53">
        <v>0.01</v>
      </c>
      <c r="F86" s="19"/>
      <c r="G86" s="34">
        <f t="shared" si="3"/>
        <v>0</v>
      </c>
      <c r="H86" s="25"/>
    </row>
    <row r="87" spans="1:8" s="4" customFormat="1" ht="48" customHeight="1">
      <c r="A87" s="74"/>
      <c r="B87" s="71" t="s">
        <v>226</v>
      </c>
      <c r="C87" s="72"/>
      <c r="D87" s="18">
        <v>4747.1400000000003</v>
      </c>
      <c r="E87" s="53">
        <v>0.01</v>
      </c>
      <c r="F87" s="19"/>
      <c r="G87" s="34">
        <f t="shared" si="3"/>
        <v>0</v>
      </c>
      <c r="H87" s="25"/>
    </row>
    <row r="88" spans="1:8" s="4" customFormat="1" ht="30.75" customHeight="1">
      <c r="A88" s="73" t="s">
        <v>227</v>
      </c>
      <c r="B88" s="73"/>
      <c r="C88" s="73"/>
      <c r="D88" s="73"/>
      <c r="E88" s="73"/>
      <c r="F88" s="73"/>
      <c r="G88" s="27">
        <f>SUM(G83:G87)</f>
        <v>0</v>
      </c>
      <c r="H88" s="27">
        <v>3782.52</v>
      </c>
    </row>
    <row r="89" spans="1:8" s="4" customFormat="1" ht="44.45" customHeight="1">
      <c r="A89" s="61" t="s">
        <v>11</v>
      </c>
      <c r="B89" s="80" t="s">
        <v>30</v>
      </c>
      <c r="C89" s="81"/>
      <c r="D89" s="81"/>
      <c r="E89" s="82"/>
      <c r="F89" s="61" t="s">
        <v>200</v>
      </c>
      <c r="G89" s="18" t="s">
        <v>201</v>
      </c>
      <c r="H89" s="18" t="s">
        <v>35</v>
      </c>
    </row>
    <row r="90" spans="1:8" s="4" customFormat="1" ht="10.15" customHeight="1">
      <c r="A90" s="66">
        <v>1</v>
      </c>
      <c r="B90" s="77">
        <v>2</v>
      </c>
      <c r="C90" s="78"/>
      <c r="D90" s="78"/>
      <c r="E90" s="79"/>
      <c r="F90" s="66">
        <v>3</v>
      </c>
      <c r="G90" s="66">
        <v>4</v>
      </c>
      <c r="H90" s="66">
        <v>5</v>
      </c>
    </row>
    <row r="91" spans="1:8" s="4" customFormat="1" ht="54.6" customHeight="1">
      <c r="A91" s="47">
        <v>27</v>
      </c>
      <c r="B91" s="71" t="s">
        <v>199</v>
      </c>
      <c r="C91" s="76"/>
      <c r="D91" s="76"/>
      <c r="E91" s="72"/>
      <c r="F91" s="53">
        <v>5200</v>
      </c>
      <c r="G91" s="19"/>
      <c r="H91" s="25"/>
    </row>
    <row r="92" spans="1:8" s="4" customFormat="1" ht="23.25" customHeight="1">
      <c r="A92" s="73" t="s">
        <v>228</v>
      </c>
      <c r="B92" s="73"/>
      <c r="C92" s="73"/>
      <c r="D92" s="73"/>
      <c r="E92" s="73"/>
      <c r="F92" s="73"/>
      <c r="G92" s="27">
        <f>SUM(G91)</f>
        <v>0</v>
      </c>
      <c r="H92" s="27">
        <f>ROUND(F91*10%,2)</f>
        <v>520</v>
      </c>
    </row>
    <row r="93" spans="1:8" s="4" customFormat="1" ht="48" customHeight="1">
      <c r="A93" s="62">
        <v>28</v>
      </c>
      <c r="B93" s="71" t="s">
        <v>229</v>
      </c>
      <c r="C93" s="76"/>
      <c r="D93" s="76"/>
      <c r="E93" s="72"/>
      <c r="F93" s="53">
        <v>4300</v>
      </c>
      <c r="G93" s="19"/>
      <c r="H93" s="25"/>
    </row>
    <row r="94" spans="1:8" s="4" customFormat="1" ht="28.5" customHeight="1">
      <c r="A94" s="73" t="s">
        <v>230</v>
      </c>
      <c r="B94" s="73"/>
      <c r="C94" s="73"/>
      <c r="D94" s="73"/>
      <c r="E94" s="73"/>
      <c r="F94" s="73"/>
      <c r="G94" s="27">
        <f>SUM(G93)</f>
        <v>0</v>
      </c>
      <c r="H94" s="27">
        <f>ROUND(F93*10%,2)</f>
        <v>430</v>
      </c>
    </row>
    <row r="95" spans="1:8" s="4" customFormat="1" ht="48.75" customHeight="1">
      <c r="A95" s="62">
        <v>29</v>
      </c>
      <c r="B95" s="71" t="s">
        <v>232</v>
      </c>
      <c r="C95" s="76"/>
      <c r="D95" s="76"/>
      <c r="E95" s="72"/>
      <c r="F95" s="53">
        <v>3800</v>
      </c>
      <c r="G95" s="19"/>
      <c r="H95" s="25"/>
    </row>
    <row r="96" spans="1:8" s="4" customFormat="1" ht="24.75" customHeight="1">
      <c r="A96" s="73" t="s">
        <v>231</v>
      </c>
      <c r="B96" s="73"/>
      <c r="C96" s="73"/>
      <c r="D96" s="73"/>
      <c r="E96" s="73"/>
      <c r="F96" s="73"/>
      <c r="G96" s="27">
        <f>SUM(G95)</f>
        <v>0</v>
      </c>
      <c r="H96" s="27">
        <f>ROUND(F95*10%,2)</f>
        <v>380</v>
      </c>
    </row>
    <row r="97" spans="1:8" s="4" customFormat="1" ht="21" customHeight="1">
      <c r="A97" s="20"/>
      <c r="B97" s="20"/>
      <c r="C97" s="20"/>
      <c r="D97" s="20"/>
      <c r="E97" s="20"/>
      <c r="F97" s="20"/>
      <c r="G97" s="21"/>
      <c r="H97" s="21"/>
    </row>
    <row r="98" spans="1:8" ht="39" customHeight="1">
      <c r="A98" s="22" t="s">
        <v>5</v>
      </c>
      <c r="B98" s="75" t="s">
        <v>89</v>
      </c>
      <c r="C98" s="75"/>
      <c r="D98" s="75"/>
      <c r="E98" s="75"/>
      <c r="F98" s="75"/>
      <c r="G98" s="75"/>
      <c r="H98" s="9"/>
    </row>
    <row r="99" spans="1:8" ht="78.75" customHeight="1">
      <c r="A99" s="22" t="s">
        <v>31</v>
      </c>
      <c r="B99" s="88" t="s">
        <v>57</v>
      </c>
      <c r="C99" s="88"/>
      <c r="D99" s="88"/>
      <c r="E99" s="88"/>
      <c r="F99" s="88"/>
      <c r="G99" s="88"/>
      <c r="H99" s="9"/>
    </row>
    <row r="100" spans="1:8" ht="16.5" customHeight="1">
      <c r="A100" s="23" t="s">
        <v>26</v>
      </c>
      <c r="B100" s="6"/>
      <c r="C100" s="6"/>
      <c r="D100" s="6"/>
      <c r="E100" s="7"/>
      <c r="F100" s="7"/>
      <c r="G100" s="7"/>
      <c r="H100" s="7"/>
    </row>
    <row r="101" spans="1:8">
      <c r="A101" s="85" t="s">
        <v>51</v>
      </c>
      <c r="B101" s="86"/>
      <c r="C101" s="86"/>
      <c r="D101" s="86"/>
      <c r="E101" s="86"/>
      <c r="F101" s="86"/>
      <c r="G101" s="86"/>
      <c r="H101" s="7"/>
    </row>
    <row r="102" spans="1:8">
      <c r="A102" s="85" t="s">
        <v>52</v>
      </c>
      <c r="B102" s="86"/>
      <c r="C102" s="86"/>
      <c r="D102" s="86"/>
      <c r="E102" s="86"/>
      <c r="F102" s="86"/>
      <c r="G102" s="86"/>
      <c r="H102" s="7"/>
    </row>
    <row r="103" spans="1:8" s="33" customFormat="1">
      <c r="A103" s="85" t="s">
        <v>84</v>
      </c>
      <c r="B103" s="86"/>
      <c r="C103" s="86"/>
      <c r="D103" s="86"/>
      <c r="E103" s="86"/>
      <c r="F103" s="86"/>
      <c r="G103" s="86"/>
      <c r="H103" s="7"/>
    </row>
    <row r="104" spans="1:8" s="33" customFormat="1">
      <c r="A104" s="85" t="s">
        <v>83</v>
      </c>
      <c r="B104" s="86"/>
      <c r="C104" s="86"/>
      <c r="D104" s="86"/>
      <c r="E104" s="86"/>
      <c r="F104" s="86"/>
      <c r="G104" s="86"/>
      <c r="H104" s="7"/>
    </row>
    <row r="105" spans="1:8" s="33" customFormat="1">
      <c r="A105" s="85" t="s">
        <v>82</v>
      </c>
      <c r="B105" s="86"/>
      <c r="C105" s="86"/>
      <c r="D105" s="86"/>
      <c r="E105" s="86"/>
      <c r="F105" s="86"/>
      <c r="G105" s="86"/>
      <c r="H105" s="7"/>
    </row>
    <row r="106" spans="1:8" ht="135" customHeight="1">
      <c r="A106" s="87" t="s">
        <v>59</v>
      </c>
      <c r="B106" s="87"/>
      <c r="C106" s="87"/>
      <c r="D106" s="87"/>
      <c r="E106" s="87"/>
      <c r="F106" s="87"/>
      <c r="G106" s="87"/>
      <c r="H106" s="7"/>
    </row>
    <row r="107" spans="1:8" ht="145.5" customHeight="1">
      <c r="A107" s="87" t="s">
        <v>90</v>
      </c>
      <c r="B107" s="87"/>
      <c r="C107" s="87"/>
      <c r="D107" s="87"/>
      <c r="E107" s="87"/>
      <c r="F107" s="87"/>
      <c r="G107" s="87"/>
      <c r="H107" s="9"/>
    </row>
    <row r="108" spans="1:8" ht="50.25" customHeight="1">
      <c r="A108" s="97" t="s">
        <v>85</v>
      </c>
      <c r="B108" s="97"/>
      <c r="C108" s="97"/>
      <c r="D108" s="97"/>
      <c r="E108" s="97"/>
      <c r="F108" s="97"/>
      <c r="G108" s="97"/>
      <c r="H108" s="9"/>
    </row>
    <row r="109" spans="1:8" ht="85.5" customHeight="1">
      <c r="A109" s="97" t="s">
        <v>86</v>
      </c>
      <c r="B109" s="97"/>
      <c r="C109" s="97"/>
      <c r="D109" s="97"/>
      <c r="E109" s="97"/>
      <c r="F109" s="97"/>
      <c r="G109" s="97"/>
      <c r="H109" s="9"/>
    </row>
    <row r="110" spans="1:8" ht="33" customHeight="1">
      <c r="A110" s="87" t="s">
        <v>56</v>
      </c>
      <c r="B110" s="87"/>
      <c r="C110" s="87"/>
      <c r="D110" s="87"/>
      <c r="E110" s="87"/>
      <c r="F110" s="87"/>
      <c r="G110" s="87"/>
      <c r="H110" s="9"/>
    </row>
    <row r="111" spans="1:8">
      <c r="A111" s="87" t="s">
        <v>53</v>
      </c>
      <c r="B111" s="87"/>
      <c r="C111" s="87"/>
      <c r="D111" s="87"/>
      <c r="E111" s="87"/>
      <c r="F111" s="87"/>
      <c r="G111" s="87"/>
      <c r="H111" s="9"/>
    </row>
    <row r="112" spans="1:8" ht="30.75" customHeight="1">
      <c r="A112" s="87" t="s">
        <v>54</v>
      </c>
      <c r="B112" s="87"/>
      <c r="C112" s="87"/>
      <c r="D112" s="87"/>
      <c r="E112" s="87"/>
      <c r="F112" s="87"/>
      <c r="G112" s="87"/>
      <c r="H112" s="9"/>
    </row>
    <row r="113" spans="1:8" ht="19.5" customHeight="1">
      <c r="A113" s="45"/>
      <c r="B113" s="45"/>
      <c r="C113" s="45"/>
      <c r="D113" s="45"/>
      <c r="E113" s="45"/>
      <c r="F113" s="45"/>
      <c r="G113" s="45"/>
      <c r="H113" s="9"/>
    </row>
    <row r="114" spans="1:8" ht="30" customHeight="1">
      <c r="A114" s="8" t="s">
        <v>17</v>
      </c>
      <c r="B114" s="6"/>
      <c r="C114" s="6"/>
      <c r="D114" s="6"/>
      <c r="E114" s="7"/>
      <c r="F114" s="7"/>
      <c r="G114" s="7"/>
      <c r="H114" s="7"/>
    </row>
    <row r="115" spans="1:8" ht="30" customHeight="1">
      <c r="A115" s="9" t="s">
        <v>36</v>
      </c>
      <c r="B115" s="9"/>
      <c r="C115" s="9"/>
      <c r="D115" s="9"/>
      <c r="E115" s="10"/>
      <c r="F115" s="10"/>
      <c r="G115" s="10"/>
      <c r="H115" s="7"/>
    </row>
    <row r="116" spans="1:8" ht="26.25" customHeight="1">
      <c r="A116" s="83" t="s">
        <v>25</v>
      </c>
      <c r="B116" s="84"/>
      <c r="C116" s="84"/>
      <c r="D116" s="84"/>
      <c r="E116" s="84"/>
      <c r="F116" s="84"/>
      <c r="G116" s="84"/>
      <c r="H116" s="9"/>
    </row>
    <row r="117" spans="1:8" ht="26.25" customHeight="1">
      <c r="A117" s="92" t="s">
        <v>22</v>
      </c>
      <c r="B117" s="92"/>
      <c r="C117" s="92"/>
      <c r="D117" s="92"/>
      <c r="E117" s="92"/>
      <c r="F117" s="92"/>
      <c r="G117" s="92"/>
      <c r="H117" s="9"/>
    </row>
    <row r="118" spans="1:8">
      <c r="A118" s="98" t="s">
        <v>32</v>
      </c>
      <c r="B118" s="98"/>
      <c r="C118" s="98"/>
      <c r="D118" s="98"/>
      <c r="E118" s="98"/>
      <c r="F118" s="98"/>
      <c r="G118" s="98"/>
      <c r="H118" s="9"/>
    </row>
    <row r="119" spans="1:8" ht="20.25" customHeight="1">
      <c r="A119" s="98"/>
      <c r="B119" s="98"/>
      <c r="C119" s="98"/>
      <c r="D119" s="98"/>
      <c r="E119" s="98"/>
      <c r="F119" s="98"/>
      <c r="G119" s="98"/>
      <c r="H119" s="9"/>
    </row>
    <row r="120" spans="1:8" s="9" customFormat="1" ht="26.25" customHeight="1">
      <c r="A120" s="11" t="s">
        <v>34</v>
      </c>
      <c r="B120" s="11"/>
      <c r="C120" s="11"/>
      <c r="D120" s="11"/>
      <c r="E120" s="12"/>
      <c r="F120" s="12"/>
      <c r="G120" s="12"/>
      <c r="H120" s="12"/>
    </row>
    <row r="121" spans="1:8" s="9" customFormat="1" ht="22.5" customHeight="1">
      <c r="A121" s="93" t="s">
        <v>21</v>
      </c>
      <c r="B121" s="93"/>
      <c r="C121" s="93"/>
      <c r="D121" s="93"/>
      <c r="E121" s="93"/>
      <c r="F121" s="93"/>
      <c r="G121" s="93"/>
    </row>
    <row r="122" spans="1:8" ht="30" customHeight="1">
      <c r="A122" s="11" t="s">
        <v>6</v>
      </c>
      <c r="B122" s="6"/>
      <c r="C122" s="6"/>
      <c r="D122" s="6"/>
      <c r="E122" s="7"/>
      <c r="F122" s="7"/>
      <c r="G122" s="7"/>
      <c r="H122" s="7"/>
    </row>
    <row r="123" spans="1:8" ht="30" customHeight="1">
      <c r="A123" s="9" t="s">
        <v>7</v>
      </c>
      <c r="B123" s="9"/>
      <c r="C123" s="9"/>
      <c r="D123" s="9"/>
      <c r="E123" s="10"/>
      <c r="F123" s="10"/>
      <c r="G123" s="10"/>
      <c r="H123" s="7"/>
    </row>
    <row r="124" spans="1:8" ht="30" customHeight="1">
      <c r="A124" s="9" t="s">
        <v>8</v>
      </c>
      <c r="B124" s="9"/>
      <c r="C124" s="9"/>
      <c r="D124" s="9"/>
      <c r="E124" s="10"/>
      <c r="F124" s="10"/>
      <c r="G124" s="10"/>
      <c r="H124" s="7"/>
    </row>
    <row r="125" spans="1:8" ht="30" customHeight="1">
      <c r="A125" s="9" t="s">
        <v>33</v>
      </c>
      <c r="B125" s="9"/>
      <c r="C125" s="9"/>
      <c r="D125" s="9"/>
      <c r="E125" s="10"/>
      <c r="F125" s="10"/>
      <c r="G125" s="10"/>
      <c r="H125" s="29"/>
    </row>
    <row r="126" spans="1:8" s="13" customFormat="1" ht="30" customHeight="1">
      <c r="A126" s="11" t="s">
        <v>9</v>
      </c>
      <c r="B126" s="11"/>
      <c r="C126" s="11"/>
      <c r="D126" s="11"/>
      <c r="E126" s="12"/>
      <c r="F126" s="12"/>
      <c r="G126" s="12"/>
      <c r="H126" s="29"/>
    </row>
    <row r="127" spans="1:8" ht="169.15" customHeight="1">
      <c r="A127" s="95" t="s">
        <v>88</v>
      </c>
      <c r="B127" s="96"/>
      <c r="C127" s="96"/>
      <c r="D127" s="96"/>
      <c r="E127" s="96"/>
      <c r="F127" s="96"/>
      <c r="G127" s="96"/>
      <c r="H127" s="29"/>
    </row>
    <row r="128" spans="1:8" ht="44.45" customHeight="1">
      <c r="A128" s="94" t="s">
        <v>76</v>
      </c>
      <c r="B128" s="94"/>
      <c r="C128" s="94"/>
      <c r="D128" s="94"/>
      <c r="E128" s="94"/>
      <c r="F128" s="94"/>
      <c r="G128" s="94"/>
      <c r="H128" s="29"/>
    </row>
    <row r="129" spans="1:8" ht="49.5" customHeight="1">
      <c r="A129" s="94" t="s">
        <v>77</v>
      </c>
      <c r="B129" s="94"/>
      <c r="C129" s="94"/>
      <c r="D129" s="94"/>
      <c r="E129" s="94"/>
      <c r="F129" s="94"/>
      <c r="G129" s="94"/>
      <c r="H129" s="29"/>
    </row>
    <row r="130" spans="1:8" ht="30" customHeight="1">
      <c r="A130" s="9" t="s">
        <v>78</v>
      </c>
      <c r="B130" s="9"/>
      <c r="C130" s="9"/>
      <c r="D130" s="9"/>
      <c r="E130" s="10"/>
      <c r="F130" s="10"/>
      <c r="G130" s="10"/>
      <c r="H130" s="29"/>
    </row>
    <row r="131" spans="1:8" ht="30" customHeight="1">
      <c r="A131" s="92" t="s">
        <v>24</v>
      </c>
      <c r="B131" s="92"/>
      <c r="C131" s="92"/>
      <c r="D131" s="92"/>
      <c r="E131" s="92"/>
      <c r="F131" s="92"/>
      <c r="G131" s="92"/>
      <c r="H131" s="9"/>
    </row>
    <row r="132" spans="1:8" ht="49.5" customHeight="1">
      <c r="A132" s="89" t="s">
        <v>18</v>
      </c>
      <c r="B132" s="89"/>
      <c r="C132" s="89"/>
      <c r="D132" s="89"/>
      <c r="E132" s="89"/>
      <c r="F132" s="89"/>
      <c r="G132" s="89"/>
      <c r="H132" s="9"/>
    </row>
    <row r="133" spans="1:8" ht="340.5" customHeight="1">
      <c r="A133" s="91" t="s">
        <v>175</v>
      </c>
      <c r="B133" s="91"/>
      <c r="C133" s="91"/>
      <c r="D133" s="91"/>
      <c r="E133" s="91"/>
      <c r="F133" s="91"/>
      <c r="G133" s="91"/>
      <c r="H133" s="9"/>
    </row>
    <row r="134" spans="1:8" ht="36.75" customHeight="1">
      <c r="A134" s="90" t="s">
        <v>20</v>
      </c>
      <c r="B134" s="90"/>
      <c r="C134" s="90"/>
      <c r="D134" s="90"/>
      <c r="E134" s="90"/>
      <c r="F134" s="90"/>
      <c r="G134" s="90"/>
      <c r="H134" s="9"/>
    </row>
    <row r="135" spans="1:8" ht="48.75" customHeight="1">
      <c r="A135" s="9" t="s">
        <v>23</v>
      </c>
      <c r="B135" s="9"/>
      <c r="C135" s="9"/>
      <c r="D135" s="6"/>
      <c r="E135" s="7"/>
      <c r="F135" s="7"/>
      <c r="G135" s="7"/>
      <c r="H135" s="7"/>
    </row>
    <row r="136" spans="1:8" ht="31.5" customHeight="1">
      <c r="B136" s="15"/>
      <c r="C136" s="15"/>
      <c r="D136" s="15"/>
      <c r="E136" s="15"/>
      <c r="F136" s="99" t="s">
        <v>4</v>
      </c>
      <c r="G136" s="99"/>
      <c r="H136" s="9"/>
    </row>
    <row r="137" spans="1:8" ht="50.25" customHeight="1">
      <c r="A137" s="14"/>
      <c r="B137" s="5"/>
      <c r="C137" s="5"/>
      <c r="D137" s="5"/>
      <c r="E137" s="5"/>
      <c r="F137" s="100" t="s">
        <v>55</v>
      </c>
      <c r="G137" s="101"/>
      <c r="H137" s="9"/>
    </row>
    <row r="138" spans="1:8" ht="30" customHeight="1">
      <c r="A138" s="14"/>
      <c r="B138" s="5"/>
      <c r="C138" s="5"/>
      <c r="D138" s="5"/>
      <c r="E138" s="5"/>
      <c r="F138" s="30"/>
      <c r="G138" s="31"/>
      <c r="H138" s="9"/>
    </row>
    <row r="139" spans="1:8" ht="30" customHeight="1">
      <c r="A139" s="14"/>
      <c r="B139" s="5"/>
      <c r="C139" s="5"/>
      <c r="D139" s="5"/>
      <c r="E139" s="5"/>
      <c r="F139" s="30"/>
      <c r="G139" s="31"/>
      <c r="H139" s="9"/>
    </row>
    <row r="140" spans="1:8" ht="36.75" customHeight="1">
      <c r="A140" s="75" t="s">
        <v>50</v>
      </c>
      <c r="B140" s="75"/>
      <c r="C140" s="75"/>
      <c r="D140" s="75"/>
      <c r="E140" s="75"/>
      <c r="F140" s="75"/>
      <c r="G140" s="75"/>
    </row>
    <row r="141" spans="1:8">
      <c r="A141" s="2" t="s">
        <v>60</v>
      </c>
      <c r="B141" s="2"/>
      <c r="C141" s="2"/>
      <c r="D141" s="2"/>
      <c r="E141" s="3"/>
      <c r="F141" s="3"/>
      <c r="G141" s="3"/>
    </row>
    <row r="142" spans="1:8">
      <c r="A142" s="2" t="s">
        <v>81</v>
      </c>
      <c r="B142" s="2"/>
      <c r="C142" s="2"/>
      <c r="D142" s="2"/>
      <c r="E142" s="3"/>
      <c r="F142" s="3"/>
      <c r="G142" s="3"/>
    </row>
    <row r="143" spans="1:8">
      <c r="A143" s="2" t="s">
        <v>80</v>
      </c>
      <c r="B143" s="2"/>
      <c r="C143" s="2"/>
      <c r="D143" s="2"/>
      <c r="E143" s="3"/>
      <c r="F143" s="3"/>
      <c r="G143" s="3"/>
    </row>
  </sheetData>
  <sheetProtection algorithmName="SHA-512" hashValue="mQgZ1PzWJJi7RtliPevU2fpbPDPgeRmDcDBE3KEqIGOeMTZSJfFAsHg4UMO7cvMN7T+/lVNXn920iMqoaJeC9A==" saltValue="drqPMMOEZDElB0jl3TkIOw==" spinCount="100000" sheet="1" selectLockedCells="1"/>
  <mergeCells count="128">
    <mergeCell ref="B58:C58"/>
    <mergeCell ref="A75:F75"/>
    <mergeCell ref="B53:C53"/>
    <mergeCell ref="A53:A60"/>
    <mergeCell ref="B56:C56"/>
    <mergeCell ref="B64:C64"/>
    <mergeCell ref="B57:C57"/>
    <mergeCell ref="B59:C59"/>
    <mergeCell ref="B52:C52"/>
    <mergeCell ref="B63:C63"/>
    <mergeCell ref="B65:C65"/>
    <mergeCell ref="B66:C66"/>
    <mergeCell ref="B67:C67"/>
    <mergeCell ref="B68:C68"/>
    <mergeCell ref="B60:C60"/>
    <mergeCell ref="A73:F73"/>
    <mergeCell ref="A70:A72"/>
    <mergeCell ref="D1:E1"/>
    <mergeCell ref="A15:D15"/>
    <mergeCell ref="A16:D16"/>
    <mergeCell ref="A17:D17"/>
    <mergeCell ref="A9:D9"/>
    <mergeCell ref="A22:D22"/>
    <mergeCell ref="F7:G7"/>
    <mergeCell ref="F8:G8"/>
    <mergeCell ref="F9:G9"/>
    <mergeCell ref="A8:D8"/>
    <mergeCell ref="A14:D14"/>
    <mergeCell ref="A21:D21"/>
    <mergeCell ref="A2:D2"/>
    <mergeCell ref="A3:D3"/>
    <mergeCell ref="A4:D4"/>
    <mergeCell ref="A5:D5"/>
    <mergeCell ref="A6:D6"/>
    <mergeCell ref="A7:D7"/>
    <mergeCell ref="A19:D19"/>
    <mergeCell ref="A20:D20"/>
    <mergeCell ref="F3:G4"/>
    <mergeCell ref="A23:D23"/>
    <mergeCell ref="A10:D10"/>
    <mergeCell ref="A12:D13"/>
    <mergeCell ref="A18:D18"/>
    <mergeCell ref="B50:E50"/>
    <mergeCell ref="A27:G27"/>
    <mergeCell ref="A24:G24"/>
    <mergeCell ref="A26:G26"/>
    <mergeCell ref="B39:E39"/>
    <mergeCell ref="B40:E40"/>
    <mergeCell ref="B31:C31"/>
    <mergeCell ref="B32:C32"/>
    <mergeCell ref="A29:H29"/>
    <mergeCell ref="B48:E48"/>
    <mergeCell ref="B41:E41"/>
    <mergeCell ref="B42:E42"/>
    <mergeCell ref="B44:E44"/>
    <mergeCell ref="B49:E49"/>
    <mergeCell ref="B33:C33"/>
    <mergeCell ref="B45:E45"/>
    <mergeCell ref="B46:E46"/>
    <mergeCell ref="B47:E47"/>
    <mergeCell ref="B34:C34"/>
    <mergeCell ref="B51:C51"/>
    <mergeCell ref="B43:E43"/>
    <mergeCell ref="B55:C55"/>
    <mergeCell ref="B35:C35"/>
    <mergeCell ref="B54:C54"/>
    <mergeCell ref="B36:E36"/>
    <mergeCell ref="B37:E37"/>
    <mergeCell ref="B38:E38"/>
    <mergeCell ref="A140:G140"/>
    <mergeCell ref="A107:G107"/>
    <mergeCell ref="A121:G121"/>
    <mergeCell ref="A129:G129"/>
    <mergeCell ref="A127:G127"/>
    <mergeCell ref="A128:G128"/>
    <mergeCell ref="A96:F96"/>
    <mergeCell ref="A108:G108"/>
    <mergeCell ref="A109:G109"/>
    <mergeCell ref="A110:G110"/>
    <mergeCell ref="A101:G101"/>
    <mergeCell ref="A102:G102"/>
    <mergeCell ref="A131:G131"/>
    <mergeCell ref="A118:G119"/>
    <mergeCell ref="F136:G136"/>
    <mergeCell ref="F137:G137"/>
    <mergeCell ref="A116:G116"/>
    <mergeCell ref="A103:G103"/>
    <mergeCell ref="A106:G106"/>
    <mergeCell ref="A112:G112"/>
    <mergeCell ref="A104:G104"/>
    <mergeCell ref="A105:G105"/>
    <mergeCell ref="B99:G99"/>
    <mergeCell ref="A132:G132"/>
    <mergeCell ref="A134:G134"/>
    <mergeCell ref="A133:G133"/>
    <mergeCell ref="A117:G117"/>
    <mergeCell ref="A111:G111"/>
    <mergeCell ref="B98:G98"/>
    <mergeCell ref="A61:F61"/>
    <mergeCell ref="B62:C62"/>
    <mergeCell ref="B83:C83"/>
    <mergeCell ref="A88:F88"/>
    <mergeCell ref="B70:C70"/>
    <mergeCell ref="B81:C81"/>
    <mergeCell ref="B85:C85"/>
    <mergeCell ref="B84:C84"/>
    <mergeCell ref="A69:F69"/>
    <mergeCell ref="B91:E91"/>
    <mergeCell ref="B90:E90"/>
    <mergeCell ref="B89:E89"/>
    <mergeCell ref="A77:F77"/>
    <mergeCell ref="A80:F80"/>
    <mergeCell ref="B93:E93"/>
    <mergeCell ref="A94:F94"/>
    <mergeCell ref="B95:E95"/>
    <mergeCell ref="A62:A68"/>
    <mergeCell ref="B71:C71"/>
    <mergeCell ref="B72:C72"/>
    <mergeCell ref="A78:A79"/>
    <mergeCell ref="B79:C79"/>
    <mergeCell ref="B86:C86"/>
    <mergeCell ref="A92:F92"/>
    <mergeCell ref="B74:C74"/>
    <mergeCell ref="B76:C76"/>
    <mergeCell ref="B78:C78"/>
    <mergeCell ref="A82:F82"/>
    <mergeCell ref="A83:A87"/>
    <mergeCell ref="B87:C87"/>
  </mergeCells>
  <dataValidations count="2">
    <dataValidation operator="greaterThanOrEqual" allowBlank="1" showInputMessage="1" showErrorMessage="1" error="Oferowana cena jednostkowa jest niższa od ceny wywoławczej." sqref="F90 E33:E35"/>
    <dataValidation type="decimal" operator="greaterThanOrEqual" allowBlank="1" showInputMessage="1" showErrorMessage="1" errorTitle="Zbyt mała cena" error="Chcesz wstawić cenę niższą od wywoławczej" sqref="F62:F68 F70:F72 F78:F79 F83:F87 F52:F60 F74 F76 F81 F33:G50 G91 G93 G95">
      <formula1>E33</formula1>
    </dataValidation>
  </dataValidations>
  <printOptions horizontalCentered="1"/>
  <pageMargins left="0.15748031496062992" right="0.15748031496062992" top="0.43307086614173229" bottom="0.39370078740157483" header="0.15748031496062992" footer="0.15748031496062992"/>
  <pageSetup paperSize="9" scale="58" orientation="portrait" r:id="rId1"/>
  <headerFooter>
    <oddFooter>&amp;C&amp;P z &amp;N</oddFooter>
  </headerFooter>
  <rowBreaks count="2" manualBreakCount="2">
    <brk id="96" max="7" man="1"/>
    <brk id="128" max="7"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B103"/>
  <sheetViews>
    <sheetView topLeftCell="A55" zoomScaleNormal="100" workbookViewId="0">
      <selection activeCell="B7" sqref="B7"/>
    </sheetView>
  </sheetViews>
  <sheetFormatPr defaultColWidth="8.75" defaultRowHeight="15"/>
  <cols>
    <col min="1" max="1" width="2.875" style="48" bestFit="1" customWidth="1"/>
    <col min="2" max="2" width="87.125" style="49" customWidth="1"/>
    <col min="3" max="16384" width="8.75" style="49"/>
  </cols>
  <sheetData>
    <row r="1" spans="1:2" ht="15.75" customHeight="1">
      <c r="B1" s="38" t="s">
        <v>91</v>
      </c>
    </row>
    <row r="2" spans="1:2" ht="15.75" customHeight="1">
      <c r="B2" s="38" t="s">
        <v>92</v>
      </c>
    </row>
    <row r="3" spans="1:2" ht="10.5" customHeight="1">
      <c r="B3" s="39"/>
    </row>
    <row r="4" spans="1:2" ht="38.25" customHeight="1">
      <c r="A4" s="50">
        <v>1</v>
      </c>
      <c r="B4" s="41" t="s">
        <v>61</v>
      </c>
    </row>
    <row r="5" spans="1:2" ht="31.5">
      <c r="A5" s="50">
        <v>2</v>
      </c>
      <c r="B5" s="41" t="s">
        <v>128</v>
      </c>
    </row>
    <row r="6" spans="1:2" ht="31.5">
      <c r="A6" s="50">
        <v>3</v>
      </c>
      <c r="B6" s="41" t="s">
        <v>37</v>
      </c>
    </row>
    <row r="7" spans="1:2" ht="78.75">
      <c r="A7" s="50">
        <v>4</v>
      </c>
      <c r="B7" s="41" t="s">
        <v>129</v>
      </c>
    </row>
    <row r="8" spans="1:2" ht="31.5">
      <c r="A8" s="50">
        <v>5</v>
      </c>
      <c r="B8" s="41" t="s">
        <v>157</v>
      </c>
    </row>
    <row r="9" spans="1:2" ht="47.25">
      <c r="A9" s="50">
        <v>6</v>
      </c>
      <c r="B9" s="41" t="s">
        <v>38</v>
      </c>
    </row>
    <row r="10" spans="1:2" ht="47.25">
      <c r="A10" s="50">
        <v>7</v>
      </c>
      <c r="B10" s="42" t="s">
        <v>62</v>
      </c>
    </row>
    <row r="11" spans="1:2" ht="31.5">
      <c r="A11" s="50">
        <v>8</v>
      </c>
      <c r="B11" s="43" t="s">
        <v>130</v>
      </c>
    </row>
    <row r="12" spans="1:2" ht="15.75">
      <c r="A12" s="50"/>
      <c r="B12" s="41" t="s">
        <v>93</v>
      </c>
    </row>
    <row r="13" spans="1:2" ht="15.75">
      <c r="A13" s="50"/>
      <c r="B13" s="41" t="s">
        <v>94</v>
      </c>
    </row>
    <row r="14" spans="1:2" ht="15.75">
      <c r="A14" s="50"/>
      <c r="B14" s="41" t="s">
        <v>95</v>
      </c>
    </row>
    <row r="15" spans="1:2" ht="15.75">
      <c r="A15" s="50"/>
      <c r="B15" s="41" t="s">
        <v>96</v>
      </c>
    </row>
    <row r="16" spans="1:2" ht="15.75">
      <c r="A16" s="50"/>
      <c r="B16" s="41" t="s">
        <v>97</v>
      </c>
    </row>
    <row r="17" spans="1:2" ht="31.5">
      <c r="A17" s="50"/>
      <c r="B17" s="41" t="s">
        <v>98</v>
      </c>
    </row>
    <row r="18" spans="1:2" ht="15.75">
      <c r="A18" s="50"/>
      <c r="B18" s="41" t="s">
        <v>99</v>
      </c>
    </row>
    <row r="19" spans="1:2" ht="31.5">
      <c r="A19" s="50">
        <v>9</v>
      </c>
      <c r="B19" s="41" t="s">
        <v>63</v>
      </c>
    </row>
    <row r="20" spans="1:2" ht="31.5">
      <c r="A20" s="50">
        <v>10</v>
      </c>
      <c r="B20" s="41" t="s">
        <v>131</v>
      </c>
    </row>
    <row r="21" spans="1:2" ht="72.599999999999994" customHeight="1">
      <c r="A21" s="50"/>
      <c r="B21" s="41" t="s">
        <v>162</v>
      </c>
    </row>
    <row r="22" spans="1:2" ht="31.5">
      <c r="A22" s="50"/>
      <c r="B22" s="41" t="s">
        <v>100</v>
      </c>
    </row>
    <row r="23" spans="1:2" ht="75" customHeight="1">
      <c r="A23" s="50"/>
      <c r="B23" s="41" t="s">
        <v>163</v>
      </c>
    </row>
    <row r="24" spans="1:2" ht="47.25">
      <c r="A24" s="50">
        <v>11</v>
      </c>
      <c r="B24" s="41" t="s">
        <v>39</v>
      </c>
    </row>
    <row r="25" spans="1:2" ht="94.5">
      <c r="A25" s="50">
        <v>12</v>
      </c>
      <c r="B25" s="41" t="s">
        <v>233</v>
      </c>
    </row>
    <row r="26" spans="1:2" ht="33.6" customHeight="1">
      <c r="A26" s="50"/>
      <c r="B26" s="44" t="s">
        <v>234</v>
      </c>
    </row>
    <row r="27" spans="1:2" ht="47.25">
      <c r="A27" s="50">
        <v>13</v>
      </c>
      <c r="B27" s="41" t="s">
        <v>132</v>
      </c>
    </row>
    <row r="28" spans="1:2" ht="15.75">
      <c r="A28" s="50">
        <v>14</v>
      </c>
      <c r="B28" s="41" t="s">
        <v>133</v>
      </c>
    </row>
    <row r="29" spans="1:2" ht="63">
      <c r="A29" s="50">
        <v>15</v>
      </c>
      <c r="B29" s="41" t="s">
        <v>134</v>
      </c>
    </row>
    <row r="30" spans="1:2" ht="63">
      <c r="A30" s="50">
        <v>16</v>
      </c>
      <c r="B30" s="41" t="s">
        <v>135</v>
      </c>
    </row>
    <row r="31" spans="1:2" ht="15.75">
      <c r="A31" s="50"/>
      <c r="B31" s="41" t="s">
        <v>101</v>
      </c>
    </row>
    <row r="32" spans="1:2" ht="47.25">
      <c r="A32" s="50"/>
      <c r="B32" s="41" t="s">
        <v>235</v>
      </c>
    </row>
    <row r="33" spans="1:2" ht="15.75">
      <c r="A33" s="50"/>
      <c r="B33" s="41" t="s">
        <v>102</v>
      </c>
    </row>
    <row r="34" spans="1:2" ht="15.75">
      <c r="A34" s="50"/>
      <c r="B34" s="41" t="s">
        <v>103</v>
      </c>
    </row>
    <row r="35" spans="1:2" ht="31.5">
      <c r="A35" s="50"/>
      <c r="B35" s="41" t="s">
        <v>104</v>
      </c>
    </row>
    <row r="36" spans="1:2" ht="15.75">
      <c r="A36" s="50"/>
      <c r="B36" s="41" t="s">
        <v>105</v>
      </c>
    </row>
    <row r="37" spans="1:2" ht="31.5">
      <c r="A37" s="50"/>
      <c r="B37" s="44" t="s">
        <v>106</v>
      </c>
    </row>
    <row r="38" spans="1:2" ht="94.5">
      <c r="A38" s="50">
        <v>17</v>
      </c>
      <c r="B38" s="41" t="s">
        <v>136</v>
      </c>
    </row>
    <row r="39" spans="1:2" ht="47.25">
      <c r="A39" s="50"/>
      <c r="B39" s="41" t="s">
        <v>107</v>
      </c>
    </row>
    <row r="40" spans="1:2" ht="31.5">
      <c r="A40" s="50"/>
      <c r="B40" s="41" t="s">
        <v>108</v>
      </c>
    </row>
    <row r="41" spans="1:2" ht="31.5">
      <c r="A41" s="50"/>
      <c r="B41" s="41" t="s">
        <v>109</v>
      </c>
    </row>
    <row r="42" spans="1:2" ht="15.75">
      <c r="A42" s="50"/>
      <c r="B42" s="41" t="s">
        <v>110</v>
      </c>
    </row>
    <row r="43" spans="1:2" ht="15.75">
      <c r="A43" s="50"/>
      <c r="B43" s="41" t="s">
        <v>111</v>
      </c>
    </row>
    <row r="44" spans="1:2" ht="47.25">
      <c r="A44" s="50"/>
      <c r="B44" s="41" t="s">
        <v>112</v>
      </c>
    </row>
    <row r="45" spans="1:2" ht="31.5">
      <c r="A45" s="50"/>
      <c r="B45" s="41" t="s">
        <v>236</v>
      </c>
    </row>
    <row r="46" spans="1:2" ht="31.5">
      <c r="A46" s="50"/>
      <c r="B46" s="41" t="s">
        <v>113</v>
      </c>
    </row>
    <row r="47" spans="1:2" ht="31.5">
      <c r="A47" s="50"/>
      <c r="B47" s="41" t="s">
        <v>114</v>
      </c>
    </row>
    <row r="48" spans="1:2" ht="63">
      <c r="A48" s="50">
        <v>18</v>
      </c>
      <c r="B48" s="41" t="s">
        <v>64</v>
      </c>
    </row>
    <row r="49" spans="1:2" ht="47.25">
      <c r="A49" s="50">
        <v>19</v>
      </c>
      <c r="B49" s="41" t="s">
        <v>137</v>
      </c>
    </row>
    <row r="50" spans="1:2" ht="15.75">
      <c r="A50" s="50">
        <v>20</v>
      </c>
      <c r="B50" s="41" t="s">
        <v>40</v>
      </c>
    </row>
    <row r="51" spans="1:2" ht="15.75">
      <c r="A51" s="50">
        <v>21</v>
      </c>
      <c r="B51" s="41" t="s">
        <v>138</v>
      </c>
    </row>
    <row r="52" spans="1:2" ht="47.25">
      <c r="A52" s="50"/>
      <c r="B52" s="41" t="s">
        <v>115</v>
      </c>
    </row>
    <row r="53" spans="1:2" ht="47.25">
      <c r="A53" s="50"/>
      <c r="B53" s="41" t="s">
        <v>116</v>
      </c>
    </row>
    <row r="54" spans="1:2" ht="54.6" customHeight="1">
      <c r="A54" s="50">
        <v>22</v>
      </c>
      <c r="B54" s="51" t="s">
        <v>164</v>
      </c>
    </row>
    <row r="55" spans="1:2" ht="15.75">
      <c r="A55" s="50">
        <v>23</v>
      </c>
      <c r="B55" s="41" t="s">
        <v>65</v>
      </c>
    </row>
    <row r="56" spans="1:2" ht="63">
      <c r="A56" s="50">
        <v>24</v>
      </c>
      <c r="B56" s="41" t="s">
        <v>139</v>
      </c>
    </row>
    <row r="57" spans="1:2" ht="31.5">
      <c r="A57" s="50">
        <v>25</v>
      </c>
      <c r="B57" s="41" t="s">
        <v>140</v>
      </c>
    </row>
    <row r="58" spans="1:2" ht="78.75">
      <c r="A58" s="50">
        <v>26</v>
      </c>
      <c r="B58" s="41" t="s">
        <v>141</v>
      </c>
    </row>
    <row r="59" spans="1:2" ht="47.25">
      <c r="A59" s="50">
        <v>27</v>
      </c>
      <c r="B59" s="41" t="s">
        <v>142</v>
      </c>
    </row>
    <row r="60" spans="1:2" ht="57" customHeight="1">
      <c r="A60" s="50">
        <v>28</v>
      </c>
      <c r="B60" s="41" t="s">
        <v>41</v>
      </c>
    </row>
    <row r="61" spans="1:2" ht="63">
      <c r="A61" s="50">
        <v>29</v>
      </c>
      <c r="B61" s="41" t="s">
        <v>66</v>
      </c>
    </row>
    <row r="62" spans="1:2" ht="47.25">
      <c r="A62" s="50">
        <v>30</v>
      </c>
      <c r="B62" s="41" t="s">
        <v>42</v>
      </c>
    </row>
    <row r="63" spans="1:2" ht="47.25">
      <c r="A63" s="50">
        <v>31</v>
      </c>
      <c r="B63" s="41" t="s">
        <v>67</v>
      </c>
    </row>
    <row r="64" spans="1:2" ht="31.5">
      <c r="A64" s="50">
        <v>32</v>
      </c>
      <c r="B64" s="41" t="s">
        <v>143</v>
      </c>
    </row>
    <row r="65" spans="1:2" ht="47.25">
      <c r="A65" s="50">
        <v>33</v>
      </c>
      <c r="B65" s="41" t="s">
        <v>43</v>
      </c>
    </row>
    <row r="66" spans="1:2" ht="78.75">
      <c r="A66" s="50">
        <v>34</v>
      </c>
      <c r="B66" s="41" t="s">
        <v>144</v>
      </c>
    </row>
    <row r="67" spans="1:2" ht="47.25">
      <c r="A67" s="50"/>
      <c r="B67" s="41" t="s">
        <v>117</v>
      </c>
    </row>
    <row r="68" spans="1:2" ht="31.5">
      <c r="A68" s="50">
        <v>35</v>
      </c>
      <c r="B68" s="41" t="s">
        <v>145</v>
      </c>
    </row>
    <row r="69" spans="1:2" ht="15.75">
      <c r="A69" s="50">
        <v>36</v>
      </c>
      <c r="B69" s="41" t="s">
        <v>146</v>
      </c>
    </row>
    <row r="70" spans="1:2" ht="63">
      <c r="A70" s="50"/>
      <c r="B70" s="41" t="s">
        <v>118</v>
      </c>
    </row>
    <row r="71" spans="1:2" ht="31.5">
      <c r="A71" s="50">
        <v>37</v>
      </c>
      <c r="B71" s="41" t="s">
        <v>147</v>
      </c>
    </row>
    <row r="72" spans="1:2" ht="63">
      <c r="A72" s="50"/>
      <c r="B72" s="41" t="s">
        <v>119</v>
      </c>
    </row>
    <row r="73" spans="1:2" ht="94.5">
      <c r="A73" s="50"/>
      <c r="B73" s="41" t="s">
        <v>120</v>
      </c>
    </row>
    <row r="74" spans="1:2" ht="15.75">
      <c r="A74" s="50"/>
      <c r="B74" s="42" t="s">
        <v>121</v>
      </c>
    </row>
    <row r="75" spans="1:2" ht="63">
      <c r="A75" s="50"/>
      <c r="B75" s="42" t="s">
        <v>122</v>
      </c>
    </row>
    <row r="76" spans="1:2" ht="15.75">
      <c r="A76" s="50"/>
      <c r="B76" s="41" t="s">
        <v>123</v>
      </c>
    </row>
    <row r="77" spans="1:2" ht="157.5">
      <c r="A77" s="50">
        <v>38</v>
      </c>
      <c r="B77" s="41" t="s">
        <v>158</v>
      </c>
    </row>
    <row r="78" spans="1:2" ht="63">
      <c r="A78" s="50">
        <v>39</v>
      </c>
      <c r="B78" s="41" t="s">
        <v>68</v>
      </c>
    </row>
    <row r="79" spans="1:2" ht="63">
      <c r="A79" s="50">
        <v>40</v>
      </c>
      <c r="B79" s="41" t="s">
        <v>148</v>
      </c>
    </row>
    <row r="80" spans="1:2" ht="15.75">
      <c r="A80" s="50">
        <v>41</v>
      </c>
      <c r="B80" s="41" t="s">
        <v>149</v>
      </c>
    </row>
    <row r="81" spans="1:2" ht="15.75">
      <c r="A81" s="50">
        <v>42</v>
      </c>
      <c r="B81" s="41" t="s">
        <v>44</v>
      </c>
    </row>
    <row r="82" spans="1:2" ht="31.5">
      <c r="A82" s="50">
        <v>43</v>
      </c>
      <c r="B82" s="41" t="s">
        <v>159</v>
      </c>
    </row>
    <row r="83" spans="1:2" ht="63">
      <c r="A83" s="50">
        <v>44</v>
      </c>
      <c r="B83" s="41" t="s">
        <v>150</v>
      </c>
    </row>
    <row r="84" spans="1:2" ht="63">
      <c r="A84" s="50">
        <v>45</v>
      </c>
      <c r="B84" s="41" t="s">
        <v>69</v>
      </c>
    </row>
    <row r="85" spans="1:2" ht="47.25">
      <c r="A85" s="50">
        <v>46</v>
      </c>
      <c r="B85" s="41" t="s">
        <v>151</v>
      </c>
    </row>
    <row r="86" spans="1:2" ht="63">
      <c r="A86" s="50">
        <v>47</v>
      </c>
      <c r="B86" s="41" t="s">
        <v>70</v>
      </c>
    </row>
    <row r="87" spans="1:2" ht="31.5">
      <c r="A87" s="50">
        <v>48</v>
      </c>
      <c r="B87" s="41" t="s">
        <v>45</v>
      </c>
    </row>
    <row r="88" spans="1:2" ht="31.5">
      <c r="A88" s="50">
        <v>49</v>
      </c>
      <c r="B88" s="41" t="s">
        <v>46</v>
      </c>
    </row>
    <row r="89" spans="1:2" ht="31.5">
      <c r="A89" s="50">
        <v>50</v>
      </c>
      <c r="B89" s="41" t="s">
        <v>152</v>
      </c>
    </row>
    <row r="90" spans="1:2" ht="31.5">
      <c r="A90" s="50">
        <v>51</v>
      </c>
      <c r="B90" s="41" t="s">
        <v>153</v>
      </c>
    </row>
    <row r="91" spans="1:2" ht="31.5">
      <c r="A91" s="50"/>
      <c r="B91" s="41" t="s">
        <v>124</v>
      </c>
    </row>
    <row r="92" spans="1:2" ht="31.5">
      <c r="A92" s="50"/>
      <c r="B92" s="41" t="s">
        <v>125</v>
      </c>
    </row>
    <row r="93" spans="1:2" ht="47.25">
      <c r="A93" s="50"/>
      <c r="B93" s="41" t="s">
        <v>126</v>
      </c>
    </row>
    <row r="94" spans="1:2" ht="78.75">
      <c r="A94" s="50"/>
      <c r="B94" s="41" t="s">
        <v>127</v>
      </c>
    </row>
    <row r="95" spans="1:2" ht="63">
      <c r="A95" s="50">
        <v>52</v>
      </c>
      <c r="B95" s="41" t="s">
        <v>154</v>
      </c>
    </row>
    <row r="96" spans="1:2" ht="31.5">
      <c r="A96" s="50">
        <v>53</v>
      </c>
      <c r="B96" s="41" t="s">
        <v>155</v>
      </c>
    </row>
    <row r="97" spans="1:2" ht="63">
      <c r="A97" s="50">
        <v>54</v>
      </c>
      <c r="B97" s="41" t="s">
        <v>156</v>
      </c>
    </row>
    <row r="98" spans="1:2" ht="63">
      <c r="A98" s="50">
        <v>55</v>
      </c>
      <c r="B98" s="42" t="s">
        <v>47</v>
      </c>
    </row>
    <row r="99" spans="1:2" ht="47.25">
      <c r="A99" s="50">
        <v>56</v>
      </c>
      <c r="B99" s="41" t="s">
        <v>160</v>
      </c>
    </row>
    <row r="100" spans="1:2" ht="94.5">
      <c r="A100" s="50">
        <v>57</v>
      </c>
      <c r="B100" s="41" t="s">
        <v>161</v>
      </c>
    </row>
    <row r="101" spans="1:2" ht="15.75">
      <c r="A101" s="50">
        <v>58</v>
      </c>
      <c r="B101" s="41" t="s">
        <v>48</v>
      </c>
    </row>
    <row r="102" spans="1:2" ht="15.75">
      <c r="B102" s="40"/>
    </row>
    <row r="103" spans="1:2" ht="15.75">
      <c r="B103" s="40"/>
    </row>
  </sheetData>
  <hyperlinks>
    <hyperlink ref="B10" r:id="rId1" display="http://www.amw.com.pl/"/>
    <hyperlink ref="B98" r:id="rId2" display="http://www.amw.com.pl/"/>
  </hyperlinks>
  <pageMargins left="0.7" right="0.7" top="0.75" bottom="0.75" header="0.3" footer="0.3"/>
  <pageSetup paperSize="9" orientation="portrait"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2</vt:i4>
      </vt:variant>
      <vt:variant>
        <vt:lpstr>Zakresy nazwane</vt:lpstr>
      </vt:variant>
      <vt:variant>
        <vt:i4>2</vt:i4>
      </vt:variant>
    </vt:vector>
  </HeadingPairs>
  <TitlesOfParts>
    <vt:vector size="4" baseType="lpstr">
      <vt:lpstr>Formularz ofertowy - przetarg </vt:lpstr>
      <vt:lpstr>OWS</vt:lpstr>
      <vt:lpstr>'Formularz ofertowy - przetarg '!Obszar_wydruku</vt:lpstr>
      <vt:lpstr>'Formularz ofertowy - przetarg '!OLE_LINK2</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aherbec</dc:creator>
  <cp:lastModifiedBy>Chojnowski Daniel</cp:lastModifiedBy>
  <cp:lastPrinted>2026-01-20T09:32:58Z</cp:lastPrinted>
  <dcterms:created xsi:type="dcterms:W3CDTF">2012-08-13T14:00:07Z</dcterms:created>
  <dcterms:modified xsi:type="dcterms:W3CDTF">2026-01-20T09:33:45Z</dcterms:modified>
</cp:coreProperties>
</file>